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35" yWindow="60" windowWidth="15495" windowHeight="12225"/>
  </bookViews>
  <sheets>
    <sheet name="2023" sheetId="1" r:id="rId1"/>
  </sheets>
  <definedNames>
    <definedName name="_xlnm.Print_Area" localSheetId="0">'2023'!$A$1:$G$65</definedName>
  </definedNames>
  <calcPr calcId="125725"/>
</workbook>
</file>

<file path=xl/calcChain.xml><?xml version="1.0" encoding="utf-8"?>
<calcChain xmlns="http://schemas.openxmlformats.org/spreadsheetml/2006/main">
  <c r="E61" i="1"/>
  <c r="E55"/>
  <c r="E50"/>
  <c r="E43"/>
  <c r="E40"/>
  <c r="F40" s="1"/>
  <c r="G40" s="1"/>
  <c r="E36"/>
  <c r="E32"/>
  <c r="E29"/>
  <c r="E26"/>
  <c r="F26" s="1"/>
  <c r="G26" s="1"/>
  <c r="E20"/>
  <c r="E10"/>
  <c r="D10"/>
  <c r="D20"/>
  <c r="D26"/>
  <c r="D29"/>
  <c r="D32"/>
  <c r="F32" s="1"/>
  <c r="G32" s="1"/>
  <c r="D36"/>
  <c r="D40"/>
  <c r="D43"/>
  <c r="D50"/>
  <c r="D55"/>
  <c r="D61"/>
  <c r="F29"/>
  <c r="G29" s="1"/>
  <c r="C61"/>
  <c r="C55"/>
  <c r="C50"/>
  <c r="C43"/>
  <c r="C40"/>
  <c r="C36"/>
  <c r="C32"/>
  <c r="C29"/>
  <c r="C26"/>
  <c r="C20"/>
  <c r="C10"/>
  <c r="C9" s="1"/>
  <c r="F12"/>
  <c r="G12" s="1"/>
  <c r="F65"/>
  <c r="G65" s="1"/>
  <c r="F27"/>
  <c r="G27" s="1"/>
  <c r="F16"/>
  <c r="G16" s="1"/>
  <c r="F17"/>
  <c r="G17" s="1"/>
  <c r="F11"/>
  <c r="G11" s="1"/>
  <c r="F13"/>
  <c r="G13" s="1"/>
  <c r="F14"/>
  <c r="G14" s="1"/>
  <c r="F15"/>
  <c r="G15" s="1"/>
  <c r="F18"/>
  <c r="G18" s="1"/>
  <c r="F19"/>
  <c r="G19" s="1"/>
  <c r="F21"/>
  <c r="G21" s="1"/>
  <c r="F22"/>
  <c r="G22" s="1"/>
  <c r="F23"/>
  <c r="G23" s="1"/>
  <c r="F24"/>
  <c r="G24" s="1"/>
  <c r="F25"/>
  <c r="G25" s="1"/>
  <c r="F28"/>
  <c r="G28" s="1"/>
  <c r="F30"/>
  <c r="G30" s="1"/>
  <c r="F31"/>
  <c r="F33"/>
  <c r="G33" s="1"/>
  <c r="F34"/>
  <c r="G34" s="1"/>
  <c r="F35"/>
  <c r="G35" s="1"/>
  <c r="F37"/>
  <c r="G37" s="1"/>
  <c r="F38"/>
  <c r="G38" s="1"/>
  <c r="F39"/>
  <c r="G39" s="1"/>
  <c r="F41"/>
  <c r="G41" s="1"/>
  <c r="F42"/>
  <c r="F45"/>
  <c r="G45" s="1"/>
  <c r="F46"/>
  <c r="G46" s="1"/>
  <c r="F47"/>
  <c r="G47" s="1"/>
  <c r="F48"/>
  <c r="G48" s="1"/>
  <c r="F49"/>
  <c r="F51"/>
  <c r="G51" s="1"/>
  <c r="F52"/>
  <c r="G52" s="1"/>
  <c r="F53"/>
  <c r="G53" s="1"/>
  <c r="F54"/>
  <c r="G54" s="1"/>
  <c r="F56"/>
  <c r="G56" s="1"/>
  <c r="F57"/>
  <c r="G57" s="1"/>
  <c r="F58"/>
  <c r="G58" s="1"/>
  <c r="F59"/>
  <c r="G59" s="1"/>
  <c r="F60"/>
  <c r="G60" s="1"/>
  <c r="F62"/>
  <c r="G62" s="1"/>
  <c r="F63"/>
  <c r="G63" s="1"/>
  <c r="F64"/>
  <c r="G64" s="1"/>
  <c r="E9" l="1"/>
  <c r="D9"/>
  <c r="G31"/>
  <c r="G42"/>
  <c r="G49"/>
  <c r="F61"/>
  <c r="G61" s="1"/>
  <c r="F50"/>
  <c r="G50" s="1"/>
  <c r="F36"/>
  <c r="G36" s="1"/>
  <c r="F20"/>
  <c r="G20" s="1"/>
  <c r="F55"/>
  <c r="G55" s="1"/>
  <c r="F44"/>
  <c r="G44" s="1"/>
  <c r="F43"/>
  <c r="G43" s="1"/>
  <c r="F10" l="1"/>
  <c r="G10" s="1"/>
  <c r="F9"/>
  <c r="G9" s="1"/>
</calcChain>
</file>

<file path=xl/sharedStrings.xml><?xml version="1.0" encoding="utf-8"?>
<sst xmlns="http://schemas.openxmlformats.org/spreadsheetml/2006/main" count="124" uniqueCount="120">
  <si>
    <t>Распределение бюджетных ассигнований бюджета муниципального образования «Парабельский район» по целевым статьям</t>
  </si>
  <si>
    <t>ВСЕГО</t>
  </si>
  <si>
    <t>КЦСР</t>
  </si>
  <si>
    <t>Муниципальная программа «Развитие системы образования Парабельского района»</t>
  </si>
  <si>
    <t>0100000000</t>
  </si>
  <si>
    <t>Подпрограмма «Развитие дошкольного образования»</t>
  </si>
  <si>
    <t>0110000000</t>
  </si>
  <si>
    <t>Подпрограмма «Развитие начального, общего, основного общего, среднего общего образования»</t>
  </si>
  <si>
    <t>0120000000</t>
  </si>
  <si>
    <t>Подпрограмма «Развитие системы воспитания и дополнительного образования»</t>
  </si>
  <si>
    <t>0130000000</t>
  </si>
  <si>
    <t>Подпрограмма "Создание доступных для всех категорий населения и безопасных условий образовательного процесса"</t>
  </si>
  <si>
    <t>0140000000</t>
  </si>
  <si>
    <t>Подпрограмма "Развитие инфраструктуры системы образования"</t>
  </si>
  <si>
    <t>0150000000</t>
  </si>
  <si>
    <t>Подпрограмма "Реализация полномочий по организации и осуществлению деятельности по опеке и попечительству"</t>
  </si>
  <si>
    <t>0160000000</t>
  </si>
  <si>
    <t>Подпрограмма "Сохранение и укрепление здоровья обучающихся и воспитанников образовательных учреждений Парабельского района"</t>
  </si>
  <si>
    <t>0170000000</t>
  </si>
  <si>
    <t>Подпрограмма "Создание условий кадрового обеспечения образовательных организаций"</t>
  </si>
  <si>
    <t>0180000000</t>
  </si>
  <si>
    <t>Обеспечивающая подпрограмма</t>
  </si>
  <si>
    <t>0190000000</t>
  </si>
  <si>
    <t>Муниципальная программа «Развитие культуры и туризма Парабельского района»</t>
  </si>
  <si>
    <t>0200000000</t>
  </si>
  <si>
    <t>Подпрограмма "Создание условий по предоставлению населению культурно-досуговых услуг на территории Парабельского района"</t>
  </si>
  <si>
    <t>0210000000</t>
  </si>
  <si>
    <t>Подпрограмма "Создание условий для организации дополнительного образования детей в области культуры на территории Парабельского района"</t>
  </si>
  <si>
    <t>0220000000</t>
  </si>
  <si>
    <t>Подпрограмма "Развитие инфраструктуры учреждений культуры"</t>
  </si>
  <si>
    <t>0230000000</t>
  </si>
  <si>
    <t>Подпрограмма «Развитие туристской деятельности в Парабельском районе»</t>
  </si>
  <si>
    <t>0240000000</t>
  </si>
  <si>
    <t>0250000000</t>
  </si>
  <si>
    <t>Муниципальная программа «Развитие физической культуры, спорта и формирования здорового образа жизни населения Парабельского района»</t>
  </si>
  <si>
    <t>0300000000</t>
  </si>
  <si>
    <t>Подпрограмма "Создание благоприятных условий для увеличения охвата населения физической культурой и спортом"</t>
  </si>
  <si>
    <t>0310000000</t>
  </si>
  <si>
    <t>Подпрограмма "Развитие спортивной инфраструктуры"</t>
  </si>
  <si>
    <t>0320000000</t>
  </si>
  <si>
    <t>Муниципальная программа "Реализация молодежной политики в Парабельском районе"</t>
  </si>
  <si>
    <t>0400000000</t>
  </si>
  <si>
    <t>Подпрограмма "Полезная инициатива"</t>
  </si>
  <si>
    <t>0410000000</t>
  </si>
  <si>
    <t>Подпрограмма "Обеспечение жильем молодых семей"</t>
  </si>
  <si>
    <t>0420000000</t>
  </si>
  <si>
    <t>Муниципальная программа «Формирование благоприятной и доступной социальной среды в Парабельском районе»</t>
  </si>
  <si>
    <t>0500000000</t>
  </si>
  <si>
    <t>Подпрограмма «Доступная медицина»</t>
  </si>
  <si>
    <t>0510000000</t>
  </si>
  <si>
    <t>Подпрограмма «Забота»</t>
  </si>
  <si>
    <t>0520000000</t>
  </si>
  <si>
    <t>Подпрограмма «Доступная среда»</t>
  </si>
  <si>
    <t>0530000000</t>
  </si>
  <si>
    <t>Муниципальная программа «Поддержка отраслей экономики в Парабельском районе»</t>
  </si>
  <si>
    <t>0600000000</t>
  </si>
  <si>
    <t>Подпрограмма «Сохранение и развитие малых форм хозяйствования»</t>
  </si>
  <si>
    <t>0610000000</t>
  </si>
  <si>
    <t>Подпрограмма «Сохранение и развитие фармацевтической деятельности»</t>
  </si>
  <si>
    <t>0620000000</t>
  </si>
  <si>
    <t>0630000000</t>
  </si>
  <si>
    <t>Муниципальная программа «Содействие развитию предпринимательства и занятости населения в Парабельском районе»</t>
  </si>
  <si>
    <t>0700000000</t>
  </si>
  <si>
    <t>Подпрограмма «Развитие малого и среднего предпринимательства в Парабельском районе»</t>
  </si>
  <si>
    <t>0710000000</t>
  </si>
  <si>
    <t>Подпрограмма «Содействие занятости населения Парабельского района»</t>
  </si>
  <si>
    <t>0720000000</t>
  </si>
  <si>
    <t>Муниципальная программа «Устойчивое развитие Парабельского района в сфере благоустройства, строительства, архитектуры, дорожного хозяйства»</t>
  </si>
  <si>
    <t>0800000000</t>
  </si>
  <si>
    <t>Подпрограмма «Улучшение жилищных условий граждан, проживающих в сельской местности»</t>
  </si>
  <si>
    <t>0810000000</t>
  </si>
  <si>
    <t>Подпрограмма «Газификация Парабельского района»»</t>
  </si>
  <si>
    <t>0820000000</t>
  </si>
  <si>
    <t>Подпрограмма «Энергосбережение и повышение энергетической эффективности на территории Парабельского района»</t>
  </si>
  <si>
    <t>0830000000</t>
  </si>
  <si>
    <t>Подпрограмма «Формирование современной городской среды на территории Парабельского района»</t>
  </si>
  <si>
    <t>0840000000</t>
  </si>
  <si>
    <t>Подпрограмма «Сохранение и развитие автомобильных дорог Парабельского района»</t>
  </si>
  <si>
    <t>0850000000</t>
  </si>
  <si>
    <t>Подпрограмма "Развитие системы сбора, обработки, утилизации, обезвреживания и размещения твердых коммунальных отходов"</t>
  </si>
  <si>
    <t>0860000000</t>
  </si>
  <si>
    <t>Муниципальная программа «Обеспечение транспортной доступности на территории Парабельского района»</t>
  </si>
  <si>
    <t>0900000000</t>
  </si>
  <si>
    <t>Подпрограмма «Финансовая поддержка пассажирских перевозок»</t>
  </si>
  <si>
    <t>0910000000</t>
  </si>
  <si>
    <t>Подпрограмма «Финансовая поддержка авиасообщения с Нарымским сельским поселением»</t>
  </si>
  <si>
    <t>0920000000</t>
  </si>
  <si>
    <t>Подпрограмма «Финансовая поддержка завоза товаров первой необходимости в отдаленные труднодоступные поселки Парабельского района»</t>
  </si>
  <si>
    <t>0930000000</t>
  </si>
  <si>
    <t>Подпрограмма «Организация транспортного обслуживания населения между сельскими поселениями»</t>
  </si>
  <si>
    <t>0940000000</t>
  </si>
  <si>
    <t>Муниципальная программа «Развитие муниципального управления в Парабельском районе»</t>
  </si>
  <si>
    <t>1000000000</t>
  </si>
  <si>
    <t>Подпрограмма «Развитие информационного общества»</t>
  </si>
  <si>
    <t>1010000000</t>
  </si>
  <si>
    <t>Подпрограмма «Развитие муниципальной службы»</t>
  </si>
  <si>
    <t>1020000000</t>
  </si>
  <si>
    <t>Подпрограмма «Эффективное управление муниципальными финансами Парабельского района, достижение сбалансированности бюджетов сельских поселений»</t>
  </si>
  <si>
    <t>1030000000</t>
  </si>
  <si>
    <t>Подпрограмма «Повышение эффективности управления муниципальным имуществом Парабельского района»</t>
  </si>
  <si>
    <t>1040000000</t>
  </si>
  <si>
    <t>1050000000</t>
  </si>
  <si>
    <t>Муниципальная программа "Обеспечение безопасности жизнедеятельности населения Парабельского района"</t>
  </si>
  <si>
    <t>1100000000</t>
  </si>
  <si>
    <t>Подпрограмма «Профилактика и противодействие террористической деятельности и экстремистской деятельности на территории Парабельского района»</t>
  </si>
  <si>
    <t>1110000000</t>
  </si>
  <si>
    <t>Подпрограмма «Профилактика правонарушений на территории Парабельского района»</t>
  </si>
  <si>
    <t>1120000000</t>
  </si>
  <si>
    <t>Подпрограмма «Безопасность дорожного движения на территории Парабельского района»</t>
  </si>
  <si>
    <t>1130000000</t>
  </si>
  <si>
    <t>Непрограммное направление расходов</t>
  </si>
  <si>
    <t>9900000000</t>
  </si>
  <si>
    <t>Приложение 3 к Пояснительной записке</t>
  </si>
  <si>
    <t xml:space="preserve"> (муниципальным программам и непрграммным направлениям деятельности) на 2023 год</t>
  </si>
  <si>
    <t>I чтение</t>
  </si>
  <si>
    <t>II чтение</t>
  </si>
  <si>
    <t>Районный бюджет</t>
  </si>
  <si>
    <t>Областной бюджет</t>
  </si>
  <si>
    <t>(+,-)</t>
  </si>
  <si>
    <t>ИТОГО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</si>
</sst>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2" borderId="0" xfId="0" applyFont="1" applyFill="1"/>
    <xf numFmtId="0" fontId="1" fillId="0" borderId="0" xfId="0" applyFont="1" applyFill="1" applyAlignment="1">
      <alignment horizontal="center" vertical="center" wrapText="1"/>
    </xf>
    <xf numFmtId="0" fontId="6" fillId="2" borderId="0" xfId="0" applyFont="1" applyFill="1"/>
    <xf numFmtId="164" fontId="5" fillId="4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164" fontId="8" fillId="2" borderId="0" xfId="0" applyNumberFormat="1" applyFont="1" applyFill="1" applyBorder="1"/>
    <xf numFmtId="0" fontId="7" fillId="2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7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2"/>
  <sheetViews>
    <sheetView tabSelected="1" view="pageBreakPreview" zoomScale="85" zoomScaleNormal="80" zoomScaleSheetLayoutView="85" workbookViewId="0">
      <selection activeCell="N15" sqref="N15"/>
    </sheetView>
  </sheetViews>
  <sheetFormatPr defaultRowHeight="18.75"/>
  <cols>
    <col min="1" max="1" width="68.5703125" style="32" customWidth="1"/>
    <col min="2" max="2" width="13.7109375" style="1" hidden="1" customWidth="1"/>
    <col min="3" max="3" width="15.5703125" style="1" customWidth="1"/>
    <col min="4" max="4" width="14.42578125" style="1" customWidth="1"/>
    <col min="5" max="5" width="16.28515625" style="1" customWidth="1"/>
    <col min="6" max="6" width="15.5703125" style="1" bestFit="1" customWidth="1"/>
    <col min="7" max="7" width="17.140625" style="1" customWidth="1"/>
    <col min="8" max="16384" width="9.140625" style="1"/>
  </cols>
  <sheetData>
    <row r="1" spans="1:7" ht="18.75" customHeight="1">
      <c r="B1" s="57" t="s">
        <v>112</v>
      </c>
      <c r="C1" s="57"/>
      <c r="D1" s="57"/>
      <c r="E1" s="57"/>
      <c r="F1" s="57"/>
      <c r="G1" s="57"/>
    </row>
    <row r="2" spans="1:7" ht="9.75" customHeight="1">
      <c r="G2" s="33"/>
    </row>
    <row r="3" spans="1:7">
      <c r="A3" s="56" t="s">
        <v>0</v>
      </c>
      <c r="B3" s="56"/>
      <c r="C3" s="56"/>
      <c r="D3" s="56"/>
      <c r="E3" s="56"/>
      <c r="F3" s="56"/>
      <c r="G3" s="56"/>
    </row>
    <row r="4" spans="1:7">
      <c r="A4" s="56" t="s">
        <v>113</v>
      </c>
      <c r="B4" s="56"/>
      <c r="C4" s="56"/>
      <c r="D4" s="56"/>
      <c r="E4" s="56"/>
      <c r="F4" s="56"/>
      <c r="G4" s="56"/>
    </row>
    <row r="5" spans="1:7" ht="7.5" customHeight="1">
      <c r="A5" s="24"/>
      <c r="B5" s="2"/>
      <c r="C5" s="2"/>
      <c r="D5" s="2"/>
      <c r="E5" s="48"/>
      <c r="F5" s="48"/>
      <c r="G5" s="2"/>
    </row>
    <row r="6" spans="1:7" ht="7.5" customHeight="1">
      <c r="A6" s="24"/>
      <c r="B6" s="48"/>
      <c r="C6" s="48"/>
      <c r="D6" s="48"/>
      <c r="E6" s="48"/>
      <c r="F6" s="48"/>
      <c r="G6" s="48"/>
    </row>
    <row r="7" spans="1:7">
      <c r="A7" s="54"/>
      <c r="B7" s="58" t="s">
        <v>2</v>
      </c>
      <c r="C7" s="60" t="s">
        <v>114</v>
      </c>
      <c r="D7" s="53" t="s">
        <v>115</v>
      </c>
      <c r="E7" s="53"/>
      <c r="F7" s="53"/>
      <c r="G7" s="53"/>
    </row>
    <row r="8" spans="1:7" s="3" customFormat="1" ht="31.5">
      <c r="A8" s="55"/>
      <c r="B8" s="59"/>
      <c r="C8" s="61"/>
      <c r="D8" s="50" t="s">
        <v>116</v>
      </c>
      <c r="E8" s="50" t="s">
        <v>117</v>
      </c>
      <c r="F8" s="51" t="s">
        <v>118</v>
      </c>
      <c r="G8" s="50" t="s">
        <v>119</v>
      </c>
    </row>
    <row r="9" spans="1:7" s="3" customFormat="1">
      <c r="A9" s="25" t="s">
        <v>1</v>
      </c>
      <c r="B9" s="52" t="s">
        <v>2</v>
      </c>
      <c r="C9" s="4">
        <f>C10+C20+C26+C29+C32+C36+C40+C43+C50+C55+C61+C65</f>
        <v>832075804.37</v>
      </c>
      <c r="D9" s="4">
        <f>D10+D20+D26+D29+D32+D36+D40+D43+D50+D55+D61+D65</f>
        <v>40484500</v>
      </c>
      <c r="E9" s="4">
        <f>E10+E20+E26+E29+E32+E36+E40+E43+E50+E55+E61+E65</f>
        <v>187017000</v>
      </c>
      <c r="F9" s="4">
        <f>D9+E9</f>
        <v>227501500</v>
      </c>
      <c r="G9" s="4">
        <f>C9+F9</f>
        <v>1059577304.37</v>
      </c>
    </row>
    <row r="10" spans="1:7" ht="31.5">
      <c r="A10" s="5" t="s">
        <v>3</v>
      </c>
      <c r="B10" s="49" t="s">
        <v>4</v>
      </c>
      <c r="C10" s="6">
        <f>SUM(C11:C19)</f>
        <v>519164120.37</v>
      </c>
      <c r="D10" s="6">
        <f t="shared" ref="D10:E10" si="0">SUM(D11:D19)</f>
        <v>7246500</v>
      </c>
      <c r="E10" s="6">
        <f t="shared" si="0"/>
        <v>128460447</v>
      </c>
      <c r="F10" s="6">
        <f>D10+E10</f>
        <v>135706947</v>
      </c>
      <c r="G10" s="6">
        <f>C10+F10</f>
        <v>654871067.37</v>
      </c>
    </row>
    <row r="11" spans="1:7">
      <c r="A11" s="26" t="s">
        <v>5</v>
      </c>
      <c r="B11" s="39" t="s">
        <v>6</v>
      </c>
      <c r="C11" s="7">
        <v>94608700</v>
      </c>
      <c r="D11" s="7">
        <v>845850</v>
      </c>
      <c r="E11" s="7">
        <v>-4067000</v>
      </c>
      <c r="F11" s="7">
        <f t="shared" ref="F11:F64" si="1">D11+E11</f>
        <v>-3221150</v>
      </c>
      <c r="G11" s="7">
        <f t="shared" ref="G11:G65" si="2">C11+F11</f>
        <v>91387550</v>
      </c>
    </row>
    <row r="12" spans="1:7" ht="31.5">
      <c r="A12" s="8" t="s">
        <v>7</v>
      </c>
      <c r="B12" s="40" t="s">
        <v>8</v>
      </c>
      <c r="C12" s="7">
        <v>304917002</v>
      </c>
      <c r="D12" s="7">
        <v>1291650</v>
      </c>
      <c r="E12" s="7">
        <v>31438316</v>
      </c>
      <c r="F12" s="7">
        <f t="shared" si="1"/>
        <v>32729966</v>
      </c>
      <c r="G12" s="7">
        <f t="shared" si="2"/>
        <v>337646968</v>
      </c>
    </row>
    <row r="13" spans="1:7" ht="31.5">
      <c r="A13" s="8" t="s">
        <v>9</v>
      </c>
      <c r="B13" s="39" t="s">
        <v>10</v>
      </c>
      <c r="C13" s="7">
        <v>32422764</v>
      </c>
      <c r="D13" s="7">
        <v>521000</v>
      </c>
      <c r="E13" s="7">
        <v>-130669</v>
      </c>
      <c r="F13" s="7">
        <f t="shared" si="1"/>
        <v>390331</v>
      </c>
      <c r="G13" s="7">
        <f t="shared" si="2"/>
        <v>32813095</v>
      </c>
    </row>
    <row r="14" spans="1:7" ht="31.5">
      <c r="A14" s="8" t="s">
        <v>11</v>
      </c>
      <c r="B14" s="39" t="s">
        <v>12</v>
      </c>
      <c r="C14" s="7">
        <v>1475000</v>
      </c>
      <c r="D14" s="7">
        <v>3230000</v>
      </c>
      <c r="E14" s="7">
        <v>0</v>
      </c>
      <c r="F14" s="7">
        <f t="shared" si="1"/>
        <v>3230000</v>
      </c>
      <c r="G14" s="7">
        <f t="shared" si="2"/>
        <v>4705000</v>
      </c>
    </row>
    <row r="15" spans="1:7">
      <c r="A15" s="8" t="s">
        <v>13</v>
      </c>
      <c r="B15" s="39" t="s">
        <v>14</v>
      </c>
      <c r="C15" s="7">
        <v>23595954.370000001</v>
      </c>
      <c r="D15" s="7">
        <v>300000</v>
      </c>
      <c r="E15" s="7">
        <v>99605800</v>
      </c>
      <c r="F15" s="7">
        <f t="shared" si="1"/>
        <v>99905800</v>
      </c>
      <c r="G15" s="7">
        <f t="shared" si="2"/>
        <v>123501754.37</v>
      </c>
    </row>
    <row r="16" spans="1:7" ht="31.5">
      <c r="A16" s="9" t="s">
        <v>15</v>
      </c>
      <c r="B16" s="41" t="s">
        <v>16</v>
      </c>
      <c r="C16" s="7">
        <v>19083500</v>
      </c>
      <c r="D16" s="7">
        <v>0</v>
      </c>
      <c r="E16" s="7">
        <v>1744000</v>
      </c>
      <c r="F16" s="7">
        <f t="shared" si="1"/>
        <v>1744000</v>
      </c>
      <c r="G16" s="7">
        <f t="shared" si="2"/>
        <v>20827500</v>
      </c>
    </row>
    <row r="17" spans="1:7" ht="47.25">
      <c r="A17" s="8" t="s">
        <v>17</v>
      </c>
      <c r="B17" s="40" t="s">
        <v>18</v>
      </c>
      <c r="C17" s="7">
        <v>9018100</v>
      </c>
      <c r="D17" s="7">
        <v>650000</v>
      </c>
      <c r="E17" s="7">
        <v>-258700</v>
      </c>
      <c r="F17" s="7">
        <f t="shared" si="1"/>
        <v>391300</v>
      </c>
      <c r="G17" s="7">
        <f t="shared" si="2"/>
        <v>9409400</v>
      </c>
    </row>
    <row r="18" spans="1:7" ht="31.5">
      <c r="A18" s="8" t="s">
        <v>19</v>
      </c>
      <c r="B18" s="40" t="s">
        <v>20</v>
      </c>
      <c r="C18" s="7">
        <v>0</v>
      </c>
      <c r="D18" s="7">
        <v>383000</v>
      </c>
      <c r="E18" s="7">
        <v>0</v>
      </c>
      <c r="F18" s="7">
        <f t="shared" si="1"/>
        <v>383000</v>
      </c>
      <c r="G18" s="7">
        <f t="shared" si="2"/>
        <v>383000</v>
      </c>
    </row>
    <row r="19" spans="1:7">
      <c r="A19" s="8" t="s">
        <v>21</v>
      </c>
      <c r="B19" s="39" t="s">
        <v>22</v>
      </c>
      <c r="C19" s="7">
        <v>34043100</v>
      </c>
      <c r="D19" s="7">
        <v>25000</v>
      </c>
      <c r="E19" s="7">
        <v>128700</v>
      </c>
      <c r="F19" s="7">
        <f t="shared" si="1"/>
        <v>153700</v>
      </c>
      <c r="G19" s="7">
        <f t="shared" si="2"/>
        <v>34196800</v>
      </c>
    </row>
    <row r="20" spans="1:7" s="3" customFormat="1" ht="32.25">
      <c r="A20" s="10" t="s">
        <v>23</v>
      </c>
      <c r="B20" s="42" t="s">
        <v>24</v>
      </c>
      <c r="C20" s="11">
        <f>SUM(C21:C25)</f>
        <v>72488484</v>
      </c>
      <c r="D20" s="11">
        <f t="shared" ref="D20:E20" si="3">SUM(D21:D25)</f>
        <v>4298600</v>
      </c>
      <c r="E20" s="11">
        <f t="shared" si="3"/>
        <v>7153</v>
      </c>
      <c r="F20" s="11">
        <f t="shared" si="1"/>
        <v>4305753</v>
      </c>
      <c r="G20" s="11">
        <f t="shared" si="2"/>
        <v>76794237</v>
      </c>
    </row>
    <row r="21" spans="1:7" ht="31.5">
      <c r="A21" s="8" t="s">
        <v>25</v>
      </c>
      <c r="B21" s="43" t="s">
        <v>26</v>
      </c>
      <c r="C21" s="7">
        <v>55545100</v>
      </c>
      <c r="D21" s="7">
        <v>2282800</v>
      </c>
      <c r="E21" s="7">
        <v>89900</v>
      </c>
      <c r="F21" s="7">
        <f t="shared" si="1"/>
        <v>2372700</v>
      </c>
      <c r="G21" s="7">
        <f t="shared" si="2"/>
        <v>57917800</v>
      </c>
    </row>
    <row r="22" spans="1:7" ht="47.25">
      <c r="A22" s="26" t="s">
        <v>27</v>
      </c>
      <c r="B22" s="40" t="s">
        <v>28</v>
      </c>
      <c r="C22" s="7">
        <v>10586484</v>
      </c>
      <c r="D22" s="7">
        <v>42000</v>
      </c>
      <c r="E22" s="7">
        <v>-82747</v>
      </c>
      <c r="F22" s="7">
        <f t="shared" si="1"/>
        <v>-40747</v>
      </c>
      <c r="G22" s="7">
        <f t="shared" si="2"/>
        <v>10545737</v>
      </c>
    </row>
    <row r="23" spans="1:7">
      <c r="A23" s="26" t="s">
        <v>29</v>
      </c>
      <c r="B23" s="40" t="s">
        <v>30</v>
      </c>
      <c r="C23" s="7">
        <v>0</v>
      </c>
      <c r="D23" s="7">
        <v>888000</v>
      </c>
      <c r="E23" s="7">
        <v>0</v>
      </c>
      <c r="F23" s="7">
        <f t="shared" si="1"/>
        <v>888000</v>
      </c>
      <c r="G23" s="7">
        <f t="shared" si="2"/>
        <v>888000</v>
      </c>
    </row>
    <row r="24" spans="1:7" ht="31.5">
      <c r="A24" s="26" t="s">
        <v>31</v>
      </c>
      <c r="B24" s="40" t="s">
        <v>32</v>
      </c>
      <c r="C24" s="7">
        <v>0</v>
      </c>
      <c r="D24" s="7">
        <v>800000</v>
      </c>
      <c r="E24" s="7">
        <v>0</v>
      </c>
      <c r="F24" s="7">
        <f t="shared" si="1"/>
        <v>800000</v>
      </c>
      <c r="G24" s="7">
        <f t="shared" si="2"/>
        <v>800000</v>
      </c>
    </row>
    <row r="25" spans="1:7">
      <c r="A25" s="8" t="s">
        <v>21</v>
      </c>
      <c r="B25" s="39" t="s">
        <v>33</v>
      </c>
      <c r="C25" s="7">
        <v>6356900</v>
      </c>
      <c r="D25" s="7">
        <v>285800</v>
      </c>
      <c r="E25" s="7">
        <v>0</v>
      </c>
      <c r="F25" s="7">
        <f t="shared" si="1"/>
        <v>285800</v>
      </c>
      <c r="G25" s="7">
        <f t="shared" si="2"/>
        <v>6642700</v>
      </c>
    </row>
    <row r="26" spans="1:7" s="3" customFormat="1" ht="47.25">
      <c r="A26" s="34" t="s">
        <v>34</v>
      </c>
      <c r="B26" s="49" t="s">
        <v>35</v>
      </c>
      <c r="C26" s="11">
        <f>SUM(C27:C28)</f>
        <v>3875200</v>
      </c>
      <c r="D26" s="11">
        <f t="shared" ref="D26:E26" si="4">SUM(D27:D28)</f>
        <v>397000</v>
      </c>
      <c r="E26" s="11">
        <f t="shared" si="4"/>
        <v>201500</v>
      </c>
      <c r="F26" s="11">
        <f t="shared" si="1"/>
        <v>598500</v>
      </c>
      <c r="G26" s="11">
        <f t="shared" si="2"/>
        <v>4473700</v>
      </c>
    </row>
    <row r="27" spans="1:7" ht="32.25">
      <c r="A27" s="35" t="s">
        <v>36</v>
      </c>
      <c r="B27" s="39" t="s">
        <v>37</v>
      </c>
      <c r="C27" s="7">
        <v>3575200</v>
      </c>
      <c r="D27" s="7">
        <v>367000</v>
      </c>
      <c r="E27" s="7">
        <v>201500</v>
      </c>
      <c r="F27" s="7">
        <f t="shared" si="1"/>
        <v>568500</v>
      </c>
      <c r="G27" s="7">
        <f t="shared" si="2"/>
        <v>4143700</v>
      </c>
    </row>
    <row r="28" spans="1:7">
      <c r="A28" s="35" t="s">
        <v>38</v>
      </c>
      <c r="B28" s="39" t="s">
        <v>39</v>
      </c>
      <c r="C28" s="7">
        <v>300000</v>
      </c>
      <c r="D28" s="7">
        <v>30000</v>
      </c>
      <c r="E28" s="7">
        <v>0</v>
      </c>
      <c r="F28" s="7">
        <f t="shared" si="1"/>
        <v>30000</v>
      </c>
      <c r="G28" s="7">
        <f t="shared" si="2"/>
        <v>330000</v>
      </c>
    </row>
    <row r="29" spans="1:7" s="3" customFormat="1" ht="31.5">
      <c r="A29" s="5" t="s">
        <v>40</v>
      </c>
      <c r="B29" s="49" t="s">
        <v>41</v>
      </c>
      <c r="C29" s="11">
        <f>SUM(C30:C31)</f>
        <v>0</v>
      </c>
      <c r="D29" s="11">
        <f t="shared" ref="D29:E29" si="5">SUM(D30:D31)</f>
        <v>120000</v>
      </c>
      <c r="E29" s="11">
        <f t="shared" si="5"/>
        <v>0</v>
      </c>
      <c r="F29" s="11">
        <f t="shared" si="1"/>
        <v>120000</v>
      </c>
      <c r="G29" s="11">
        <f t="shared" si="2"/>
        <v>120000</v>
      </c>
    </row>
    <row r="30" spans="1:7">
      <c r="A30" s="12" t="s">
        <v>42</v>
      </c>
      <c r="B30" s="39" t="s">
        <v>43</v>
      </c>
      <c r="C30" s="13">
        <v>0</v>
      </c>
      <c r="D30" s="13">
        <v>120000</v>
      </c>
      <c r="E30" s="13">
        <v>0</v>
      </c>
      <c r="F30" s="13">
        <f t="shared" si="1"/>
        <v>120000</v>
      </c>
      <c r="G30" s="13">
        <f t="shared" si="2"/>
        <v>120000</v>
      </c>
    </row>
    <row r="31" spans="1:7">
      <c r="A31" s="8" t="s">
        <v>44</v>
      </c>
      <c r="B31" s="39" t="s">
        <v>45</v>
      </c>
      <c r="C31" s="7">
        <v>0</v>
      </c>
      <c r="D31" s="7">
        <v>0</v>
      </c>
      <c r="E31" s="7">
        <v>0</v>
      </c>
      <c r="F31" s="7">
        <f t="shared" si="1"/>
        <v>0</v>
      </c>
      <c r="G31" s="7">
        <f t="shared" si="2"/>
        <v>0</v>
      </c>
    </row>
    <row r="32" spans="1:7" s="3" customFormat="1" ht="31.5">
      <c r="A32" s="5" t="s">
        <v>46</v>
      </c>
      <c r="B32" s="49" t="s">
        <v>47</v>
      </c>
      <c r="C32" s="11">
        <f>SUM(C33:C35)</f>
        <v>250000</v>
      </c>
      <c r="D32" s="11">
        <f t="shared" ref="D32:E32" si="6">SUM(D33:D35)</f>
        <v>1840000</v>
      </c>
      <c r="E32" s="11">
        <f t="shared" si="6"/>
        <v>0</v>
      </c>
      <c r="F32" s="11">
        <f t="shared" si="1"/>
        <v>1840000</v>
      </c>
      <c r="G32" s="11">
        <f t="shared" si="2"/>
        <v>2090000</v>
      </c>
    </row>
    <row r="33" spans="1:7">
      <c r="A33" s="12" t="s">
        <v>48</v>
      </c>
      <c r="B33" s="39" t="s">
        <v>49</v>
      </c>
      <c r="C33" s="13">
        <v>0</v>
      </c>
      <c r="D33" s="13">
        <v>290000</v>
      </c>
      <c r="E33" s="13">
        <v>0</v>
      </c>
      <c r="F33" s="13">
        <f t="shared" si="1"/>
        <v>290000</v>
      </c>
      <c r="G33" s="13">
        <f t="shared" si="2"/>
        <v>290000</v>
      </c>
    </row>
    <row r="34" spans="1:7">
      <c r="A34" s="8" t="s">
        <v>50</v>
      </c>
      <c r="B34" s="39" t="s">
        <v>51</v>
      </c>
      <c r="C34" s="7">
        <v>250000</v>
      </c>
      <c r="D34" s="7">
        <v>1270000</v>
      </c>
      <c r="E34" s="7">
        <v>0</v>
      </c>
      <c r="F34" s="7">
        <f t="shared" si="1"/>
        <v>1270000</v>
      </c>
      <c r="G34" s="7">
        <f t="shared" si="2"/>
        <v>1520000</v>
      </c>
    </row>
    <row r="35" spans="1:7">
      <c r="A35" s="8" t="s">
        <v>52</v>
      </c>
      <c r="B35" s="39" t="s">
        <v>53</v>
      </c>
      <c r="C35" s="7">
        <v>0</v>
      </c>
      <c r="D35" s="7">
        <v>280000</v>
      </c>
      <c r="E35" s="7">
        <v>0</v>
      </c>
      <c r="F35" s="7">
        <f t="shared" si="1"/>
        <v>280000</v>
      </c>
      <c r="G35" s="7">
        <f t="shared" si="2"/>
        <v>280000</v>
      </c>
    </row>
    <row r="36" spans="1:7" s="3" customFormat="1" ht="31.5">
      <c r="A36" s="5" t="s">
        <v>54</v>
      </c>
      <c r="B36" s="44" t="s">
        <v>55</v>
      </c>
      <c r="C36" s="11">
        <f>SUM(C37:C39)</f>
        <v>1905800</v>
      </c>
      <c r="D36" s="11">
        <f t="shared" ref="D36:E36" si="7">SUM(D37:D39)</f>
        <v>1960000</v>
      </c>
      <c r="E36" s="11">
        <f t="shared" si="7"/>
        <v>0</v>
      </c>
      <c r="F36" s="11">
        <f t="shared" si="1"/>
        <v>1960000</v>
      </c>
      <c r="G36" s="11">
        <f t="shared" si="2"/>
        <v>3865800</v>
      </c>
    </row>
    <row r="37" spans="1:7" ht="31.5">
      <c r="A37" s="8" t="s">
        <v>56</v>
      </c>
      <c r="B37" s="43" t="s">
        <v>57</v>
      </c>
      <c r="C37" s="7">
        <v>1378100</v>
      </c>
      <c r="D37" s="7">
        <v>860000</v>
      </c>
      <c r="E37" s="7">
        <v>0</v>
      </c>
      <c r="F37" s="7">
        <f t="shared" si="1"/>
        <v>860000</v>
      </c>
      <c r="G37" s="7">
        <f t="shared" si="2"/>
        <v>2238100</v>
      </c>
    </row>
    <row r="38" spans="1:7" ht="31.5">
      <c r="A38" s="8" t="s">
        <v>58</v>
      </c>
      <c r="B38" s="43" t="s">
        <v>59</v>
      </c>
      <c r="C38" s="7">
        <v>0</v>
      </c>
      <c r="D38" s="7">
        <v>1100000</v>
      </c>
      <c r="E38" s="7">
        <v>0</v>
      </c>
      <c r="F38" s="7">
        <f t="shared" si="1"/>
        <v>1100000</v>
      </c>
      <c r="G38" s="7">
        <f t="shared" si="2"/>
        <v>1100000</v>
      </c>
    </row>
    <row r="39" spans="1:7">
      <c r="A39" s="8" t="s">
        <v>21</v>
      </c>
      <c r="B39" s="43" t="s">
        <v>60</v>
      </c>
      <c r="C39" s="7">
        <v>527700</v>
      </c>
      <c r="D39" s="7">
        <v>0</v>
      </c>
      <c r="E39" s="7">
        <v>0</v>
      </c>
      <c r="F39" s="7">
        <f t="shared" si="1"/>
        <v>0</v>
      </c>
      <c r="G39" s="7">
        <f t="shared" si="2"/>
        <v>527700</v>
      </c>
    </row>
    <row r="40" spans="1:7" s="3" customFormat="1" ht="47.25">
      <c r="A40" s="5" t="s">
        <v>61</v>
      </c>
      <c r="B40" s="44" t="s">
        <v>62</v>
      </c>
      <c r="C40" s="11">
        <f t="shared" ref="C40" si="8">SUM(C41:C42)</f>
        <v>0</v>
      </c>
      <c r="D40" s="11">
        <f t="shared" ref="D40:E40" si="9">SUM(D41:D42)</f>
        <v>1531000</v>
      </c>
      <c r="E40" s="11">
        <f t="shared" si="9"/>
        <v>0</v>
      </c>
      <c r="F40" s="11">
        <f t="shared" si="1"/>
        <v>1531000</v>
      </c>
      <c r="G40" s="11">
        <f t="shared" si="2"/>
        <v>1531000</v>
      </c>
    </row>
    <row r="41" spans="1:7" ht="31.5">
      <c r="A41" s="12" t="s">
        <v>63</v>
      </c>
      <c r="B41" s="43" t="s">
        <v>64</v>
      </c>
      <c r="C41" s="13">
        <v>0</v>
      </c>
      <c r="D41" s="13">
        <v>326000</v>
      </c>
      <c r="E41" s="13">
        <v>0</v>
      </c>
      <c r="F41" s="13">
        <f t="shared" si="1"/>
        <v>326000</v>
      </c>
      <c r="G41" s="13">
        <f t="shared" si="2"/>
        <v>326000</v>
      </c>
    </row>
    <row r="42" spans="1:7" ht="31.5">
      <c r="A42" s="8" t="s">
        <v>65</v>
      </c>
      <c r="B42" s="43" t="s">
        <v>66</v>
      </c>
      <c r="C42" s="7">
        <v>0</v>
      </c>
      <c r="D42" s="7">
        <v>1205000</v>
      </c>
      <c r="E42" s="7">
        <v>0</v>
      </c>
      <c r="F42" s="7">
        <f t="shared" si="1"/>
        <v>1205000</v>
      </c>
      <c r="G42" s="7">
        <f t="shared" si="2"/>
        <v>1205000</v>
      </c>
    </row>
    <row r="43" spans="1:7" s="3" customFormat="1" ht="47.25">
      <c r="A43" s="34" t="s">
        <v>67</v>
      </c>
      <c r="B43" s="49" t="s">
        <v>68</v>
      </c>
      <c r="C43" s="11">
        <f>SUM(C44:C49)</f>
        <v>44545600</v>
      </c>
      <c r="D43" s="11">
        <f t="shared" ref="D43:E43" si="10">SUM(D44:D49)</f>
        <v>2941000</v>
      </c>
      <c r="E43" s="11">
        <f t="shared" si="10"/>
        <v>43925500</v>
      </c>
      <c r="F43" s="11">
        <f t="shared" si="1"/>
        <v>46866500</v>
      </c>
      <c r="G43" s="11">
        <f t="shared" si="2"/>
        <v>91412100</v>
      </c>
    </row>
    <row r="44" spans="1:7" ht="31.5">
      <c r="A44" s="36" t="s">
        <v>69</v>
      </c>
      <c r="B44" s="39" t="s">
        <v>70</v>
      </c>
      <c r="C44" s="7">
        <v>0</v>
      </c>
      <c r="D44" s="7">
        <v>0</v>
      </c>
      <c r="E44" s="7">
        <v>0</v>
      </c>
      <c r="F44" s="7">
        <f t="shared" si="1"/>
        <v>0</v>
      </c>
      <c r="G44" s="7">
        <f t="shared" si="2"/>
        <v>0</v>
      </c>
    </row>
    <row r="45" spans="1:7">
      <c r="A45" s="36" t="s">
        <v>71</v>
      </c>
      <c r="B45" s="39" t="s">
        <v>72</v>
      </c>
      <c r="C45" s="7">
        <v>0</v>
      </c>
      <c r="D45" s="7">
        <v>1511000</v>
      </c>
      <c r="E45" s="7">
        <v>0</v>
      </c>
      <c r="F45" s="7">
        <f t="shared" si="1"/>
        <v>1511000</v>
      </c>
      <c r="G45" s="7">
        <f t="shared" si="2"/>
        <v>1511000</v>
      </c>
    </row>
    <row r="46" spans="1:7" s="14" customFormat="1" ht="31.5">
      <c r="A46" s="36" t="s">
        <v>73</v>
      </c>
      <c r="B46" s="39" t="s">
        <v>74</v>
      </c>
      <c r="C46" s="7">
        <v>0</v>
      </c>
      <c r="D46" s="7">
        <v>50000</v>
      </c>
      <c r="E46" s="7">
        <v>0</v>
      </c>
      <c r="F46" s="7">
        <f t="shared" si="1"/>
        <v>50000</v>
      </c>
      <c r="G46" s="7">
        <f t="shared" si="2"/>
        <v>50000</v>
      </c>
    </row>
    <row r="47" spans="1:7" ht="31.5">
      <c r="A47" s="36" t="s">
        <v>75</v>
      </c>
      <c r="B47" s="39" t="s">
        <v>76</v>
      </c>
      <c r="C47" s="7">
        <v>0</v>
      </c>
      <c r="D47" s="7">
        <v>0</v>
      </c>
      <c r="E47" s="7">
        <v>0</v>
      </c>
      <c r="F47" s="7">
        <f t="shared" si="1"/>
        <v>0</v>
      </c>
      <c r="G47" s="7">
        <f t="shared" si="2"/>
        <v>0</v>
      </c>
    </row>
    <row r="48" spans="1:7" ht="31.5">
      <c r="A48" s="36" t="s">
        <v>77</v>
      </c>
      <c r="B48" s="39" t="s">
        <v>78</v>
      </c>
      <c r="C48" s="7">
        <v>9678400</v>
      </c>
      <c r="D48" s="7">
        <v>1380000</v>
      </c>
      <c r="E48" s="7">
        <v>28006500</v>
      </c>
      <c r="F48" s="7">
        <f t="shared" si="1"/>
        <v>29386500</v>
      </c>
      <c r="G48" s="7">
        <f t="shared" si="2"/>
        <v>39064900</v>
      </c>
    </row>
    <row r="49" spans="1:7" ht="31.5">
      <c r="A49" s="36" t="s">
        <v>79</v>
      </c>
      <c r="B49" s="39" t="s">
        <v>80</v>
      </c>
      <c r="C49" s="7">
        <v>34867200</v>
      </c>
      <c r="D49" s="7">
        <v>0</v>
      </c>
      <c r="E49" s="7">
        <v>15919000</v>
      </c>
      <c r="F49" s="7">
        <f t="shared" si="1"/>
        <v>15919000</v>
      </c>
      <c r="G49" s="7">
        <f t="shared" si="2"/>
        <v>50786200</v>
      </c>
    </row>
    <row r="50" spans="1:7" s="3" customFormat="1" ht="31.5">
      <c r="A50" s="5" t="s">
        <v>81</v>
      </c>
      <c r="B50" s="49" t="s">
        <v>82</v>
      </c>
      <c r="C50" s="11">
        <f>SUM(C51:C54)</f>
        <v>4941000</v>
      </c>
      <c r="D50" s="11">
        <f t="shared" ref="D50" si="11">SUM(D51:D54)</f>
        <v>8536605</v>
      </c>
      <c r="E50" s="11">
        <f t="shared" ref="E50" si="12">SUM(E51:E54)</f>
        <v>0</v>
      </c>
      <c r="F50" s="11">
        <f t="shared" si="1"/>
        <v>8536605</v>
      </c>
      <c r="G50" s="11">
        <f t="shared" si="2"/>
        <v>13477605</v>
      </c>
    </row>
    <row r="51" spans="1:7">
      <c r="A51" s="12" t="s">
        <v>83</v>
      </c>
      <c r="B51" s="45" t="s">
        <v>84</v>
      </c>
      <c r="C51" s="13">
        <v>0</v>
      </c>
      <c r="D51" s="13">
        <v>5500000</v>
      </c>
      <c r="E51" s="13">
        <v>0</v>
      </c>
      <c r="F51" s="13">
        <f t="shared" si="1"/>
        <v>5500000</v>
      </c>
      <c r="G51" s="13">
        <f t="shared" si="2"/>
        <v>5500000</v>
      </c>
    </row>
    <row r="52" spans="1:7" ht="31.5">
      <c r="A52" s="12" t="s">
        <v>85</v>
      </c>
      <c r="B52" s="45" t="s">
        <v>86</v>
      </c>
      <c r="C52" s="13">
        <v>941000</v>
      </c>
      <c r="D52" s="13">
        <v>941000</v>
      </c>
      <c r="E52" s="13">
        <v>0</v>
      </c>
      <c r="F52" s="13">
        <f t="shared" si="1"/>
        <v>941000</v>
      </c>
      <c r="G52" s="13">
        <f t="shared" si="2"/>
        <v>1882000</v>
      </c>
    </row>
    <row r="53" spans="1:7" ht="47.25">
      <c r="A53" s="12" t="s">
        <v>87</v>
      </c>
      <c r="B53" s="45" t="s">
        <v>88</v>
      </c>
      <c r="C53" s="13">
        <v>0</v>
      </c>
      <c r="D53" s="13">
        <v>300000</v>
      </c>
      <c r="E53" s="13">
        <v>0</v>
      </c>
      <c r="F53" s="13">
        <f t="shared" si="1"/>
        <v>300000</v>
      </c>
      <c r="G53" s="13">
        <f t="shared" si="2"/>
        <v>300000</v>
      </c>
    </row>
    <row r="54" spans="1:7" ht="31.5">
      <c r="A54" s="15" t="s">
        <v>89</v>
      </c>
      <c r="B54" s="45" t="s">
        <v>90</v>
      </c>
      <c r="C54" s="7">
        <v>4000000</v>
      </c>
      <c r="D54" s="7">
        <v>1795605</v>
      </c>
      <c r="E54" s="7">
        <v>0</v>
      </c>
      <c r="F54" s="7">
        <f t="shared" si="1"/>
        <v>1795605</v>
      </c>
      <c r="G54" s="7">
        <f t="shared" si="2"/>
        <v>5795605</v>
      </c>
    </row>
    <row r="55" spans="1:7" s="3" customFormat="1" ht="31.5">
      <c r="A55" s="37" t="s">
        <v>91</v>
      </c>
      <c r="B55" s="42" t="s">
        <v>92</v>
      </c>
      <c r="C55" s="11">
        <f>SUM(C56:C60)</f>
        <v>68052300</v>
      </c>
      <c r="D55" s="11">
        <f t="shared" ref="D55" si="13">SUM(D56:D60)</f>
        <v>1616000</v>
      </c>
      <c r="E55" s="11">
        <f t="shared" ref="E55" si="14">SUM(E56:E60)</f>
        <v>0</v>
      </c>
      <c r="F55" s="11">
        <f t="shared" si="1"/>
        <v>1616000</v>
      </c>
      <c r="G55" s="11">
        <f t="shared" si="2"/>
        <v>69668300</v>
      </c>
    </row>
    <row r="56" spans="1:7">
      <c r="A56" s="38" t="s">
        <v>93</v>
      </c>
      <c r="B56" s="46" t="s">
        <v>94</v>
      </c>
      <c r="C56" s="7">
        <v>5204000</v>
      </c>
      <c r="D56" s="7">
        <v>0</v>
      </c>
      <c r="E56" s="7">
        <v>0</v>
      </c>
      <c r="F56" s="7">
        <f t="shared" si="1"/>
        <v>0</v>
      </c>
      <c r="G56" s="7">
        <f t="shared" si="2"/>
        <v>5204000</v>
      </c>
    </row>
    <row r="57" spans="1:7">
      <c r="A57" s="38" t="s">
        <v>95</v>
      </c>
      <c r="B57" s="46" t="s">
        <v>96</v>
      </c>
      <c r="C57" s="7">
        <v>0</v>
      </c>
      <c r="D57" s="7">
        <v>746000</v>
      </c>
      <c r="E57" s="7">
        <v>0</v>
      </c>
      <c r="F57" s="7">
        <f t="shared" si="1"/>
        <v>746000</v>
      </c>
      <c r="G57" s="7">
        <f t="shared" si="2"/>
        <v>746000</v>
      </c>
    </row>
    <row r="58" spans="1:7" ht="47.25">
      <c r="A58" s="36" t="s">
        <v>97</v>
      </c>
      <c r="B58" s="39" t="s">
        <v>98</v>
      </c>
      <c r="C58" s="7">
        <v>48898300</v>
      </c>
      <c r="D58" s="7">
        <v>870000</v>
      </c>
      <c r="E58" s="7">
        <v>0</v>
      </c>
      <c r="F58" s="7">
        <f t="shared" si="1"/>
        <v>870000</v>
      </c>
      <c r="G58" s="7">
        <f t="shared" si="2"/>
        <v>49768300</v>
      </c>
    </row>
    <row r="59" spans="1:7" ht="31.5">
      <c r="A59" s="38" t="s">
        <v>99</v>
      </c>
      <c r="B59" s="46" t="s">
        <v>100</v>
      </c>
      <c r="C59" s="7">
        <v>500000</v>
      </c>
      <c r="D59" s="7">
        <v>0</v>
      </c>
      <c r="E59" s="7">
        <v>0</v>
      </c>
      <c r="F59" s="7">
        <f t="shared" si="1"/>
        <v>0</v>
      </c>
      <c r="G59" s="7">
        <f t="shared" si="2"/>
        <v>500000</v>
      </c>
    </row>
    <row r="60" spans="1:7">
      <c r="A60" s="36" t="s">
        <v>21</v>
      </c>
      <c r="B60" s="39" t="s">
        <v>101</v>
      </c>
      <c r="C60" s="7">
        <v>13450000</v>
      </c>
      <c r="D60" s="7">
        <v>0</v>
      </c>
      <c r="E60" s="7">
        <v>0</v>
      </c>
      <c r="F60" s="7">
        <f t="shared" si="1"/>
        <v>0</v>
      </c>
      <c r="G60" s="7">
        <f t="shared" si="2"/>
        <v>13450000</v>
      </c>
    </row>
    <row r="61" spans="1:7" s="3" customFormat="1" ht="31.5">
      <c r="A61" s="37" t="s">
        <v>102</v>
      </c>
      <c r="B61" s="42" t="s">
        <v>103</v>
      </c>
      <c r="C61" s="11">
        <f t="shared" ref="C61" si="15">SUM(C62:C64)</f>
        <v>0</v>
      </c>
      <c r="D61" s="11">
        <f t="shared" ref="D61" si="16">SUM(D62:D64)</f>
        <v>440000</v>
      </c>
      <c r="E61" s="11">
        <f t="shared" ref="E61" si="17">SUM(E62:E64)</f>
        <v>0</v>
      </c>
      <c r="F61" s="11">
        <f t="shared" si="1"/>
        <v>440000</v>
      </c>
      <c r="G61" s="11">
        <f t="shared" si="2"/>
        <v>440000</v>
      </c>
    </row>
    <row r="62" spans="1:7" ht="47.25">
      <c r="A62" s="38" t="s">
        <v>104</v>
      </c>
      <c r="B62" s="46" t="s">
        <v>105</v>
      </c>
      <c r="C62" s="7">
        <v>0</v>
      </c>
      <c r="D62" s="7">
        <v>60000</v>
      </c>
      <c r="E62" s="7">
        <v>0</v>
      </c>
      <c r="F62" s="7">
        <f t="shared" si="1"/>
        <v>60000</v>
      </c>
      <c r="G62" s="7">
        <f t="shared" si="2"/>
        <v>60000</v>
      </c>
    </row>
    <row r="63" spans="1:7" ht="31.5">
      <c r="A63" s="38" t="s">
        <v>106</v>
      </c>
      <c r="B63" s="46" t="s">
        <v>107</v>
      </c>
      <c r="C63" s="7">
        <v>0</v>
      </c>
      <c r="D63" s="7">
        <v>360000</v>
      </c>
      <c r="E63" s="7">
        <v>0</v>
      </c>
      <c r="F63" s="7">
        <f t="shared" si="1"/>
        <v>360000</v>
      </c>
      <c r="G63" s="7">
        <f t="shared" si="2"/>
        <v>360000</v>
      </c>
    </row>
    <row r="64" spans="1:7" ht="31.5">
      <c r="A64" s="36" t="s">
        <v>108</v>
      </c>
      <c r="B64" s="39" t="s">
        <v>109</v>
      </c>
      <c r="C64" s="7">
        <v>0</v>
      </c>
      <c r="D64" s="7">
        <v>20000</v>
      </c>
      <c r="E64" s="7">
        <v>0</v>
      </c>
      <c r="F64" s="7">
        <f t="shared" si="1"/>
        <v>20000</v>
      </c>
      <c r="G64" s="7">
        <f t="shared" si="2"/>
        <v>20000</v>
      </c>
    </row>
    <row r="65" spans="1:7" s="3" customFormat="1">
      <c r="A65" s="34" t="s">
        <v>110</v>
      </c>
      <c r="B65" s="49" t="s">
        <v>111</v>
      </c>
      <c r="C65" s="47">
        <v>116853300</v>
      </c>
      <c r="D65" s="47">
        <v>9557795</v>
      </c>
      <c r="E65" s="47">
        <v>14422400</v>
      </c>
      <c r="F65" s="47">
        <f>D65+E65</f>
        <v>23980195</v>
      </c>
      <c r="G65" s="47">
        <f t="shared" si="2"/>
        <v>140833495</v>
      </c>
    </row>
    <row r="66" spans="1:7" s="18" customFormat="1">
      <c r="A66" s="1"/>
      <c r="B66" s="1"/>
      <c r="C66" s="1"/>
      <c r="D66" s="1"/>
      <c r="E66" s="1"/>
      <c r="F66" s="1"/>
    </row>
    <row r="67" spans="1:7" s="18" customFormat="1">
      <c r="A67" s="1"/>
      <c r="B67" s="1"/>
      <c r="C67" s="1"/>
      <c r="D67" s="1"/>
      <c r="E67" s="1"/>
      <c r="F67" s="1"/>
    </row>
    <row r="68" spans="1:7" s="18" customFormat="1">
      <c r="A68" s="1"/>
      <c r="B68" s="1"/>
      <c r="C68" s="1"/>
      <c r="D68" s="1"/>
      <c r="E68" s="1"/>
      <c r="F68" s="1"/>
      <c r="G68" s="19"/>
    </row>
    <row r="69" spans="1:7" s="18" customFormat="1">
      <c r="A69" s="1"/>
      <c r="B69" s="1"/>
      <c r="C69" s="1"/>
      <c r="D69" s="1"/>
      <c r="E69" s="1"/>
      <c r="F69" s="1"/>
      <c r="G69" s="19"/>
    </row>
    <row r="70" spans="1:7" s="18" customFormat="1">
      <c r="A70" s="1"/>
      <c r="B70" s="1"/>
      <c r="C70" s="1"/>
      <c r="D70" s="1"/>
      <c r="E70" s="1"/>
      <c r="F70" s="1"/>
      <c r="G70" s="19"/>
    </row>
    <row r="71" spans="1:7" s="18" customFormat="1">
      <c r="A71" s="1"/>
      <c r="B71" s="1"/>
      <c r="C71" s="1"/>
      <c r="D71" s="1"/>
      <c r="E71" s="1"/>
      <c r="F71" s="1"/>
      <c r="G71" s="19"/>
    </row>
    <row r="72" spans="1:7" s="18" customFormat="1">
      <c r="A72" s="1"/>
      <c r="B72" s="1"/>
      <c r="C72" s="1"/>
      <c r="D72" s="1"/>
      <c r="E72" s="1"/>
      <c r="F72" s="1"/>
      <c r="G72" s="19"/>
    </row>
    <row r="73" spans="1:7" s="18" customFormat="1">
      <c r="A73" s="1"/>
      <c r="B73" s="1"/>
      <c r="C73" s="1"/>
      <c r="D73" s="1"/>
      <c r="E73" s="1"/>
      <c r="F73" s="1"/>
      <c r="G73" s="19"/>
    </row>
    <row r="74" spans="1:7" s="18" customFormat="1">
      <c r="A74" s="1"/>
      <c r="B74" s="1"/>
      <c r="C74" s="1"/>
      <c r="D74" s="1"/>
      <c r="E74" s="1"/>
      <c r="F74" s="1"/>
      <c r="G74" s="19"/>
    </row>
    <row r="75" spans="1:7" s="18" customFormat="1">
      <c r="A75" s="1"/>
      <c r="B75" s="1"/>
      <c r="C75" s="1"/>
      <c r="D75" s="1"/>
      <c r="E75" s="1"/>
      <c r="F75" s="1"/>
      <c r="G75" s="19"/>
    </row>
    <row r="76" spans="1:7" s="18" customFormat="1">
      <c r="A76" s="1"/>
      <c r="B76" s="1"/>
      <c r="C76" s="1"/>
      <c r="D76" s="1"/>
      <c r="E76" s="1"/>
      <c r="F76" s="1"/>
      <c r="G76" s="19"/>
    </row>
    <row r="77" spans="1:7" s="18" customFormat="1">
      <c r="A77" s="1"/>
      <c r="B77" s="1"/>
      <c r="C77" s="1"/>
      <c r="D77" s="1"/>
      <c r="E77" s="1"/>
      <c r="F77" s="1"/>
      <c r="G77" s="19"/>
    </row>
    <row r="78" spans="1:7" s="18" customFormat="1">
      <c r="A78" s="1"/>
      <c r="B78" s="1"/>
      <c r="C78" s="1"/>
      <c r="D78" s="1"/>
      <c r="E78" s="1"/>
      <c r="F78" s="1"/>
      <c r="G78" s="19"/>
    </row>
    <row r="79" spans="1:7" s="18" customFormat="1">
      <c r="A79" s="1"/>
      <c r="B79" s="1"/>
      <c r="C79" s="1"/>
      <c r="D79" s="1"/>
      <c r="E79" s="1"/>
      <c r="F79" s="1"/>
    </row>
    <row r="80" spans="1:7" s="18" customFormat="1">
      <c r="A80" s="1"/>
      <c r="B80" s="1"/>
      <c r="C80" s="1"/>
      <c r="D80" s="1"/>
      <c r="E80" s="1"/>
      <c r="F80" s="1"/>
    </row>
    <row r="81" spans="1:2" s="18" customFormat="1">
      <c r="A81" s="16"/>
      <c r="B81" s="22"/>
    </row>
    <row r="82" spans="1:2" s="18" customFormat="1">
      <c r="A82" s="16"/>
      <c r="B82" s="22"/>
    </row>
    <row r="83" spans="1:2" s="18" customFormat="1">
      <c r="A83" s="16"/>
      <c r="B83" s="22"/>
    </row>
    <row r="84" spans="1:2" s="18" customFormat="1">
      <c r="A84" s="16"/>
      <c r="B84" s="22"/>
    </row>
    <row r="85" spans="1:2" s="18" customFormat="1">
      <c r="A85" s="21"/>
      <c r="B85" s="22"/>
    </row>
    <row r="86" spans="1:2" s="18" customFormat="1">
      <c r="A86" s="21"/>
      <c r="B86" s="22"/>
    </row>
    <row r="87" spans="1:2" s="18" customFormat="1">
      <c r="A87" s="16"/>
      <c r="B87" s="22"/>
    </row>
    <row r="88" spans="1:2" s="18" customFormat="1">
      <c r="A88" s="16"/>
      <c r="B88" s="22"/>
    </row>
    <row r="89" spans="1:2" s="18" customFormat="1">
      <c r="A89" s="16"/>
      <c r="B89" s="17"/>
    </row>
    <row r="90" spans="1:2" s="18" customFormat="1">
      <c r="A90" s="16"/>
      <c r="B90" s="17"/>
    </row>
    <row r="91" spans="1:2" s="18" customFormat="1">
      <c r="A91" s="16"/>
      <c r="B91" s="17"/>
    </row>
    <row r="92" spans="1:2" s="18" customFormat="1">
      <c r="A92" s="16"/>
      <c r="B92" s="17"/>
    </row>
    <row r="93" spans="1:2" s="18" customFormat="1">
      <c r="A93" s="16"/>
      <c r="B93" s="17"/>
    </row>
    <row r="94" spans="1:2" s="18" customFormat="1">
      <c r="A94" s="23"/>
      <c r="B94" s="17"/>
    </row>
    <row r="95" spans="1:2" s="18" customFormat="1">
      <c r="A95" s="21"/>
      <c r="B95" s="17"/>
    </row>
    <row r="96" spans="1:2" s="18" customFormat="1">
      <c r="A96" s="21"/>
      <c r="B96" s="17"/>
    </row>
    <row r="97" spans="1:2" s="18" customFormat="1">
      <c r="A97" s="28"/>
      <c r="B97" s="17"/>
    </row>
    <row r="98" spans="1:2" s="18" customFormat="1">
      <c r="A98" s="16"/>
      <c r="B98" s="17"/>
    </row>
    <row r="99" spans="1:2" s="18" customFormat="1">
      <c r="A99" s="16"/>
      <c r="B99" s="17"/>
    </row>
    <row r="100" spans="1:2" s="18" customFormat="1">
      <c r="A100" s="21"/>
      <c r="B100" s="17"/>
    </row>
    <row r="101" spans="1:2" s="18" customFormat="1">
      <c r="A101" s="21"/>
      <c r="B101" s="17"/>
    </row>
    <row r="102" spans="1:2" s="18" customFormat="1">
      <c r="A102" s="16"/>
      <c r="B102" s="17"/>
    </row>
    <row r="103" spans="1:2" s="18" customFormat="1">
      <c r="A103" s="16"/>
      <c r="B103" s="17"/>
    </row>
    <row r="104" spans="1:2" s="18" customFormat="1">
      <c r="A104" s="20"/>
      <c r="B104" s="17"/>
    </row>
    <row r="105" spans="1:2" s="18" customFormat="1">
      <c r="A105" s="16"/>
      <c r="B105" s="17"/>
    </row>
    <row r="106" spans="1:2" s="18" customFormat="1">
      <c r="A106" s="16"/>
      <c r="B106" s="17"/>
    </row>
    <row r="107" spans="1:2" s="18" customFormat="1">
      <c r="A107" s="16"/>
      <c r="B107" s="17"/>
    </row>
    <row r="108" spans="1:2" s="18" customFormat="1">
      <c r="A108" s="16"/>
      <c r="B108" s="17"/>
    </row>
    <row r="109" spans="1:2" s="18" customFormat="1">
      <c r="A109" s="16"/>
      <c r="B109" s="17"/>
    </row>
    <row r="110" spans="1:2" s="18" customFormat="1">
      <c r="A110" s="16"/>
      <c r="B110" s="17"/>
    </row>
    <row r="111" spans="1:2" s="18" customFormat="1">
      <c r="A111" s="16"/>
      <c r="B111" s="17"/>
    </row>
    <row r="112" spans="1:2" s="18" customFormat="1">
      <c r="A112" s="21"/>
      <c r="B112" s="17"/>
    </row>
    <row r="113" spans="1:2" s="18" customFormat="1">
      <c r="A113" s="21"/>
      <c r="B113" s="17"/>
    </row>
    <row r="114" spans="1:2" s="18" customFormat="1">
      <c r="A114" s="16"/>
      <c r="B114" s="17"/>
    </row>
    <row r="115" spans="1:2" s="18" customFormat="1">
      <c r="A115" s="21"/>
      <c r="B115" s="17"/>
    </row>
    <row r="116" spans="1:2" s="18" customFormat="1">
      <c r="A116" s="21"/>
      <c r="B116" s="17"/>
    </row>
    <row r="117" spans="1:2" s="18" customFormat="1">
      <c r="A117" s="28"/>
      <c r="B117" s="17"/>
    </row>
    <row r="118" spans="1:2" s="18" customFormat="1">
      <c r="A118" s="21"/>
      <c r="B118" s="17"/>
    </row>
    <row r="119" spans="1:2" s="18" customFormat="1">
      <c r="A119" s="21"/>
      <c r="B119" s="17"/>
    </row>
    <row r="120" spans="1:2" s="18" customFormat="1">
      <c r="A120" s="27"/>
      <c r="B120" s="22"/>
    </row>
    <row r="121" spans="1:2" s="18" customFormat="1">
      <c r="A121" s="16"/>
      <c r="B121" s="22"/>
    </row>
    <row r="122" spans="1:2" s="18" customFormat="1">
      <c r="A122" s="16"/>
      <c r="B122" s="22"/>
    </row>
    <row r="123" spans="1:2" s="18" customFormat="1">
      <c r="A123" s="16"/>
      <c r="B123" s="22"/>
    </row>
    <row r="124" spans="1:2" s="18" customFormat="1">
      <c r="A124" s="16"/>
      <c r="B124" s="22"/>
    </row>
    <row r="125" spans="1:2" s="18" customFormat="1">
      <c r="A125" s="16"/>
      <c r="B125" s="22"/>
    </row>
    <row r="126" spans="1:2" s="18" customFormat="1">
      <c r="A126" s="16"/>
      <c r="B126" s="22"/>
    </row>
    <row r="127" spans="1:2" s="18" customFormat="1">
      <c r="A127" s="16"/>
      <c r="B127" s="22"/>
    </row>
    <row r="128" spans="1:2" s="18" customFormat="1">
      <c r="A128" s="16"/>
      <c r="B128" s="22"/>
    </row>
    <row r="129" spans="1:2" s="18" customFormat="1">
      <c r="A129" s="16"/>
      <c r="B129" s="22"/>
    </row>
    <row r="130" spans="1:2" s="18" customFormat="1">
      <c r="A130" s="27"/>
      <c r="B130" s="17"/>
    </row>
    <row r="131" spans="1:2" s="18" customFormat="1">
      <c r="A131" s="16"/>
      <c r="B131" s="17"/>
    </row>
    <row r="132" spans="1:2" s="18" customFormat="1">
      <c r="A132" s="16"/>
      <c r="B132" s="17"/>
    </row>
    <row r="133" spans="1:2" s="18" customFormat="1">
      <c r="A133" s="16"/>
      <c r="B133" s="17"/>
    </row>
    <row r="134" spans="1:2" s="18" customFormat="1">
      <c r="A134" s="16"/>
      <c r="B134" s="17"/>
    </row>
    <row r="135" spans="1:2" s="18" customFormat="1">
      <c r="A135" s="16"/>
      <c r="B135" s="17"/>
    </row>
    <row r="136" spans="1:2" s="18" customFormat="1">
      <c r="A136" s="16"/>
      <c r="B136" s="17"/>
    </row>
    <row r="137" spans="1:2" s="18" customFormat="1">
      <c r="A137" s="16"/>
      <c r="B137" s="17"/>
    </row>
    <row r="138" spans="1:2" s="18" customFormat="1">
      <c r="A138" s="16"/>
      <c r="B138" s="17"/>
    </row>
    <row r="139" spans="1:2" s="18" customFormat="1">
      <c r="A139" s="16"/>
      <c r="B139" s="17"/>
    </row>
    <row r="140" spans="1:2" s="18" customFormat="1">
      <c r="A140" s="27"/>
      <c r="B140" s="17"/>
    </row>
    <row r="141" spans="1:2" s="18" customFormat="1">
      <c r="A141" s="20"/>
      <c r="B141" s="17"/>
    </row>
    <row r="142" spans="1:2" s="18" customFormat="1">
      <c r="A142" s="16"/>
      <c r="B142" s="17"/>
    </row>
    <row r="143" spans="1:2" s="18" customFormat="1">
      <c r="A143" s="16"/>
      <c r="B143" s="17"/>
    </row>
    <row r="144" spans="1:2" s="18" customFormat="1">
      <c r="A144" s="16"/>
      <c r="B144" s="17"/>
    </row>
    <row r="145" spans="1:2" s="18" customFormat="1">
      <c r="A145" s="16"/>
      <c r="B145" s="17"/>
    </row>
    <row r="146" spans="1:2" s="18" customFormat="1">
      <c r="A146" s="20"/>
      <c r="B146" s="17"/>
    </row>
    <row r="147" spans="1:2" s="18" customFormat="1">
      <c r="A147" s="16"/>
      <c r="B147" s="17"/>
    </row>
    <row r="148" spans="1:2" s="18" customFormat="1">
      <c r="A148" s="16"/>
      <c r="B148" s="17"/>
    </row>
    <row r="149" spans="1:2" s="18" customFormat="1">
      <c r="A149" s="16"/>
      <c r="B149" s="17"/>
    </row>
    <row r="150" spans="1:2" s="18" customFormat="1">
      <c r="A150" s="16"/>
      <c r="B150" s="17"/>
    </row>
    <row r="151" spans="1:2" s="18" customFormat="1">
      <c r="A151" s="16"/>
      <c r="B151" s="17"/>
    </row>
    <row r="152" spans="1:2" s="18" customFormat="1">
      <c r="A152" s="16"/>
      <c r="B152" s="17"/>
    </row>
    <row r="153" spans="1:2" s="18" customFormat="1">
      <c r="A153" s="16"/>
      <c r="B153" s="17"/>
    </row>
    <row r="154" spans="1:2" s="18" customFormat="1">
      <c r="A154" s="16"/>
      <c r="B154" s="17"/>
    </row>
    <row r="155" spans="1:2" s="18" customFormat="1">
      <c r="A155" s="16"/>
      <c r="B155" s="17"/>
    </row>
    <row r="156" spans="1:2" s="18" customFormat="1">
      <c r="A156" s="27"/>
      <c r="B156" s="17"/>
    </row>
    <row r="157" spans="1:2" s="18" customFormat="1">
      <c r="A157" s="29"/>
      <c r="B157" s="17"/>
    </row>
    <row r="158" spans="1:2" s="18" customFormat="1">
      <c r="A158" s="16"/>
      <c r="B158" s="17"/>
    </row>
    <row r="159" spans="1:2" s="18" customFormat="1">
      <c r="A159" s="30"/>
      <c r="B159" s="17"/>
    </row>
    <row r="160" spans="1:2" s="18" customFormat="1">
      <c r="A160" s="16"/>
      <c r="B160" s="17"/>
    </row>
    <row r="161" spans="1:2" s="18" customFormat="1">
      <c r="A161" s="27"/>
      <c r="B161" s="17"/>
    </row>
    <row r="162" spans="1:2" s="18" customFormat="1">
      <c r="A162" s="16"/>
      <c r="B162" s="17"/>
    </row>
    <row r="163" spans="1:2" s="18" customFormat="1">
      <c r="A163" s="16"/>
      <c r="B163" s="17"/>
    </row>
    <row r="164" spans="1:2" s="18" customFormat="1">
      <c r="A164" s="27"/>
      <c r="B164" s="17"/>
    </row>
    <row r="165" spans="1:2" s="18" customFormat="1">
      <c r="A165" s="16"/>
      <c r="B165" s="17"/>
    </row>
    <row r="166" spans="1:2" s="18" customFormat="1">
      <c r="A166" s="16"/>
      <c r="B166" s="17"/>
    </row>
    <row r="167" spans="1:2" s="18" customFormat="1">
      <c r="A167" s="30"/>
      <c r="B167" s="17"/>
    </row>
    <row r="168" spans="1:2" s="18" customFormat="1">
      <c r="A168" s="16"/>
      <c r="B168" s="17"/>
    </row>
    <row r="169" spans="1:2" s="18" customFormat="1">
      <c r="A169" s="16"/>
      <c r="B169" s="17"/>
    </row>
    <row r="170" spans="1:2" s="18" customFormat="1">
      <c r="A170" s="31"/>
    </row>
    <row r="171" spans="1:2" s="18" customFormat="1">
      <c r="A171" s="31"/>
    </row>
    <row r="172" spans="1:2" s="18" customFormat="1">
      <c r="A172" s="31"/>
    </row>
    <row r="173" spans="1:2" s="18" customFormat="1">
      <c r="A173" s="31"/>
    </row>
    <row r="174" spans="1:2" s="18" customFormat="1">
      <c r="A174" s="31"/>
    </row>
    <row r="175" spans="1:2" s="18" customFormat="1">
      <c r="A175" s="31"/>
    </row>
    <row r="176" spans="1:2" s="18" customFormat="1">
      <c r="A176" s="31"/>
    </row>
    <row r="177" spans="1:1" s="18" customFormat="1">
      <c r="A177" s="31"/>
    </row>
    <row r="178" spans="1:1" s="18" customFormat="1">
      <c r="A178" s="31"/>
    </row>
    <row r="179" spans="1:1" s="18" customFormat="1">
      <c r="A179" s="31"/>
    </row>
    <row r="180" spans="1:1" s="18" customFormat="1">
      <c r="A180" s="31"/>
    </row>
    <row r="181" spans="1:1" s="18" customFormat="1">
      <c r="A181" s="31"/>
    </row>
    <row r="182" spans="1:1" s="18" customFormat="1">
      <c r="A182" s="31"/>
    </row>
    <row r="183" spans="1:1" s="18" customFormat="1">
      <c r="A183" s="31"/>
    </row>
    <row r="184" spans="1:1" s="18" customFormat="1">
      <c r="A184" s="31"/>
    </row>
    <row r="185" spans="1:1" s="18" customFormat="1">
      <c r="A185" s="31"/>
    </row>
    <row r="186" spans="1:1" s="18" customFormat="1">
      <c r="A186" s="31"/>
    </row>
    <row r="187" spans="1:1" s="18" customFormat="1">
      <c r="A187" s="31"/>
    </row>
    <row r="188" spans="1:1" s="18" customFormat="1">
      <c r="A188" s="31"/>
    </row>
    <row r="189" spans="1:1" s="18" customFormat="1">
      <c r="A189" s="31"/>
    </row>
    <row r="190" spans="1:1" s="18" customFormat="1">
      <c r="A190" s="31"/>
    </row>
    <row r="191" spans="1:1" s="18" customFormat="1">
      <c r="A191" s="31"/>
    </row>
    <row r="192" spans="1:1" s="18" customFormat="1">
      <c r="A192" s="31"/>
    </row>
    <row r="193" spans="1:1" s="18" customFormat="1">
      <c r="A193" s="31"/>
    </row>
    <row r="194" spans="1:1" s="18" customFormat="1">
      <c r="A194" s="31"/>
    </row>
    <row r="195" spans="1:1" s="18" customFormat="1">
      <c r="A195" s="31"/>
    </row>
    <row r="196" spans="1:1" s="18" customFormat="1">
      <c r="A196" s="31"/>
    </row>
    <row r="197" spans="1:1" s="18" customFormat="1">
      <c r="A197" s="31"/>
    </row>
    <row r="198" spans="1:1" s="18" customFormat="1">
      <c r="A198" s="31"/>
    </row>
    <row r="199" spans="1:1" s="18" customFormat="1">
      <c r="A199" s="31"/>
    </row>
    <row r="200" spans="1:1" s="18" customFormat="1">
      <c r="A200" s="31"/>
    </row>
    <row r="201" spans="1:1" s="18" customFormat="1">
      <c r="A201" s="31"/>
    </row>
    <row r="202" spans="1:1" s="18" customFormat="1">
      <c r="A202" s="31"/>
    </row>
    <row r="203" spans="1:1" s="18" customFormat="1">
      <c r="A203" s="31"/>
    </row>
    <row r="204" spans="1:1" s="18" customFormat="1">
      <c r="A204" s="31"/>
    </row>
    <row r="205" spans="1:1" s="18" customFormat="1">
      <c r="A205" s="31"/>
    </row>
    <row r="206" spans="1:1" s="18" customFormat="1">
      <c r="A206" s="31"/>
    </row>
    <row r="207" spans="1:1" s="18" customFormat="1">
      <c r="A207" s="31"/>
    </row>
    <row r="208" spans="1:1" s="18" customFormat="1">
      <c r="A208" s="31"/>
    </row>
    <row r="209" spans="1:1" s="18" customFormat="1">
      <c r="A209" s="31"/>
    </row>
    <row r="210" spans="1:1" s="18" customFormat="1">
      <c r="A210" s="31"/>
    </row>
    <row r="211" spans="1:1" s="18" customFormat="1">
      <c r="A211" s="31"/>
    </row>
    <row r="212" spans="1:1" s="18" customFormat="1">
      <c r="A212" s="31"/>
    </row>
    <row r="213" spans="1:1" s="18" customFormat="1">
      <c r="A213" s="31"/>
    </row>
    <row r="214" spans="1:1" s="18" customFormat="1">
      <c r="A214" s="31"/>
    </row>
    <row r="215" spans="1:1" s="18" customFormat="1">
      <c r="A215" s="31"/>
    </row>
    <row r="216" spans="1:1" s="18" customFormat="1">
      <c r="A216" s="31"/>
    </row>
    <row r="217" spans="1:1" s="18" customFormat="1">
      <c r="A217" s="31"/>
    </row>
    <row r="218" spans="1:1" s="18" customFormat="1">
      <c r="A218" s="31"/>
    </row>
    <row r="219" spans="1:1" s="18" customFormat="1">
      <c r="A219" s="31"/>
    </row>
    <row r="220" spans="1:1" s="18" customFormat="1">
      <c r="A220" s="31"/>
    </row>
    <row r="221" spans="1:1" s="18" customFormat="1">
      <c r="A221" s="31"/>
    </row>
    <row r="222" spans="1:1" s="18" customFormat="1">
      <c r="A222" s="31"/>
    </row>
    <row r="223" spans="1:1" s="18" customFormat="1">
      <c r="A223" s="31"/>
    </row>
    <row r="224" spans="1:1" s="18" customFormat="1">
      <c r="A224" s="31"/>
    </row>
    <row r="225" spans="1:1" s="18" customFormat="1">
      <c r="A225" s="31"/>
    </row>
    <row r="226" spans="1:1" s="18" customFormat="1">
      <c r="A226" s="31"/>
    </row>
    <row r="227" spans="1:1" s="18" customFormat="1">
      <c r="A227" s="31"/>
    </row>
    <row r="228" spans="1:1" s="18" customFormat="1">
      <c r="A228" s="31"/>
    </row>
    <row r="229" spans="1:1" s="18" customFormat="1">
      <c r="A229" s="31"/>
    </row>
    <row r="230" spans="1:1" s="18" customFormat="1">
      <c r="A230" s="31"/>
    </row>
    <row r="231" spans="1:1" s="18" customFormat="1">
      <c r="A231" s="31"/>
    </row>
    <row r="232" spans="1:1" s="18" customFormat="1">
      <c r="A232" s="31"/>
    </row>
    <row r="233" spans="1:1" s="18" customFormat="1">
      <c r="A233" s="31"/>
    </row>
    <row r="234" spans="1:1" s="18" customFormat="1">
      <c r="A234" s="31"/>
    </row>
    <row r="235" spans="1:1" s="18" customFormat="1">
      <c r="A235" s="31"/>
    </row>
    <row r="236" spans="1:1" s="18" customFormat="1">
      <c r="A236" s="31"/>
    </row>
    <row r="237" spans="1:1" s="18" customFormat="1">
      <c r="A237" s="31"/>
    </row>
    <row r="238" spans="1:1" s="18" customFormat="1">
      <c r="A238" s="31"/>
    </row>
    <row r="239" spans="1:1" s="18" customFormat="1">
      <c r="A239" s="31"/>
    </row>
    <row r="240" spans="1:1" s="18" customFormat="1">
      <c r="A240" s="31"/>
    </row>
    <row r="241" spans="1:1" s="18" customFormat="1">
      <c r="A241" s="31"/>
    </row>
    <row r="242" spans="1:1" s="18" customFormat="1">
      <c r="A242" s="31"/>
    </row>
    <row r="243" spans="1:1" s="18" customFormat="1">
      <c r="A243" s="31"/>
    </row>
    <row r="244" spans="1:1" s="18" customFormat="1">
      <c r="A244" s="31"/>
    </row>
    <row r="245" spans="1:1" s="18" customFormat="1">
      <c r="A245" s="31"/>
    </row>
    <row r="246" spans="1:1" s="18" customFormat="1">
      <c r="A246" s="31"/>
    </row>
    <row r="247" spans="1:1" s="18" customFormat="1">
      <c r="A247" s="31"/>
    </row>
    <row r="248" spans="1:1" s="18" customFormat="1">
      <c r="A248" s="31"/>
    </row>
    <row r="249" spans="1:1" s="18" customFormat="1">
      <c r="A249" s="31"/>
    </row>
    <row r="250" spans="1:1" s="18" customFormat="1">
      <c r="A250" s="31"/>
    </row>
    <row r="251" spans="1:1" s="18" customFormat="1">
      <c r="A251" s="31"/>
    </row>
    <row r="252" spans="1:1" s="18" customFormat="1">
      <c r="A252" s="31"/>
    </row>
    <row r="253" spans="1:1" s="18" customFormat="1">
      <c r="A253" s="31"/>
    </row>
    <row r="254" spans="1:1" s="18" customFormat="1">
      <c r="A254" s="31"/>
    </row>
    <row r="255" spans="1:1" s="18" customFormat="1">
      <c r="A255" s="31"/>
    </row>
    <row r="256" spans="1:1" s="18" customFormat="1">
      <c r="A256" s="31"/>
    </row>
    <row r="257" spans="1:1" s="18" customFormat="1">
      <c r="A257" s="31"/>
    </row>
    <row r="258" spans="1:1" s="18" customFormat="1">
      <c r="A258" s="31"/>
    </row>
    <row r="259" spans="1:1" s="18" customFormat="1">
      <c r="A259" s="31"/>
    </row>
    <row r="260" spans="1:1" s="18" customFormat="1">
      <c r="A260" s="31"/>
    </row>
    <row r="261" spans="1:1" s="18" customFormat="1">
      <c r="A261" s="31"/>
    </row>
    <row r="262" spans="1:1" s="18" customFormat="1">
      <c r="A262" s="31"/>
    </row>
    <row r="263" spans="1:1" s="18" customFormat="1">
      <c r="A263" s="31"/>
    </row>
    <row r="264" spans="1:1" s="18" customFormat="1">
      <c r="A264" s="31"/>
    </row>
    <row r="265" spans="1:1" s="18" customFormat="1">
      <c r="A265" s="31"/>
    </row>
    <row r="266" spans="1:1" s="18" customFormat="1">
      <c r="A266" s="31"/>
    </row>
    <row r="267" spans="1:1" s="18" customFormat="1">
      <c r="A267" s="31"/>
    </row>
    <row r="268" spans="1:1" s="18" customFormat="1">
      <c r="A268" s="31"/>
    </row>
    <row r="269" spans="1:1" s="18" customFormat="1">
      <c r="A269" s="31"/>
    </row>
    <row r="270" spans="1:1" s="18" customFormat="1">
      <c r="A270" s="31"/>
    </row>
    <row r="271" spans="1:1" s="18" customFormat="1">
      <c r="A271" s="31"/>
    </row>
    <row r="272" spans="1:1" s="18" customFormat="1">
      <c r="A272" s="31"/>
    </row>
    <row r="273" spans="1:1" s="18" customFormat="1">
      <c r="A273" s="31"/>
    </row>
    <row r="274" spans="1:1" s="18" customFormat="1">
      <c r="A274" s="31"/>
    </row>
    <row r="275" spans="1:1" s="18" customFormat="1">
      <c r="A275" s="31"/>
    </row>
    <row r="276" spans="1:1" s="18" customFormat="1">
      <c r="A276" s="31"/>
    </row>
    <row r="277" spans="1:1" s="18" customFormat="1">
      <c r="A277" s="31"/>
    </row>
    <row r="278" spans="1:1" s="18" customFormat="1">
      <c r="A278" s="31"/>
    </row>
    <row r="279" spans="1:1" s="18" customFormat="1">
      <c r="A279" s="31"/>
    </row>
    <row r="280" spans="1:1" s="18" customFormat="1">
      <c r="A280" s="31"/>
    </row>
    <row r="281" spans="1:1" s="18" customFormat="1">
      <c r="A281" s="31"/>
    </row>
    <row r="282" spans="1:1" s="18" customFormat="1">
      <c r="A282" s="31"/>
    </row>
    <row r="283" spans="1:1" s="18" customFormat="1">
      <c r="A283" s="31"/>
    </row>
    <row r="284" spans="1:1" s="18" customFormat="1">
      <c r="A284" s="31"/>
    </row>
    <row r="285" spans="1:1" s="18" customFormat="1">
      <c r="A285" s="31"/>
    </row>
    <row r="286" spans="1:1" s="18" customFormat="1">
      <c r="A286" s="31"/>
    </row>
    <row r="287" spans="1:1" s="18" customFormat="1">
      <c r="A287" s="31"/>
    </row>
    <row r="288" spans="1:1" s="18" customFormat="1">
      <c r="A288" s="31"/>
    </row>
    <row r="289" spans="1:2" s="18" customFormat="1">
      <c r="A289" s="31"/>
    </row>
    <row r="290" spans="1:2" s="18" customFormat="1">
      <c r="A290" s="31"/>
    </row>
    <row r="291" spans="1:2">
      <c r="A291" s="31"/>
      <c r="B291" s="18"/>
    </row>
    <row r="292" spans="1:2">
      <c r="A292" s="31"/>
      <c r="B292" s="18"/>
    </row>
  </sheetData>
  <mergeCells count="7">
    <mergeCell ref="D7:G7"/>
    <mergeCell ref="A7:A8"/>
    <mergeCell ref="A3:G3"/>
    <mergeCell ref="A4:G4"/>
    <mergeCell ref="B1:G1"/>
    <mergeCell ref="B7:B8"/>
    <mergeCell ref="C7:C8"/>
  </mergeCells>
  <pageMargins left="0.78740157480314965" right="0.23622047244094491" top="0.78740157480314965" bottom="0.78740157480314965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</dc:creator>
  <cp:lastModifiedBy>But</cp:lastModifiedBy>
  <cp:lastPrinted>2022-12-15T05:24:59Z</cp:lastPrinted>
  <dcterms:created xsi:type="dcterms:W3CDTF">2020-11-27T08:36:51Z</dcterms:created>
  <dcterms:modified xsi:type="dcterms:W3CDTF">2022-12-15T05:25:01Z</dcterms:modified>
</cp:coreProperties>
</file>