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6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Лист1!$B$32:$K$35</definedName>
  </definedNames>
  <calcPr calcId="145621"/>
</workbook>
</file>

<file path=xl/calcChain.xml><?xml version="1.0" encoding="utf-8"?>
<calcChain xmlns="http://schemas.openxmlformats.org/spreadsheetml/2006/main">
  <c r="L6" i="1" l="1"/>
  <c r="L7" i="1"/>
  <c r="L14" i="1"/>
  <c r="L8" i="1"/>
  <c r="L9" i="1"/>
  <c r="L11" i="1"/>
  <c r="L10" i="1"/>
  <c r="L15" i="1"/>
  <c r="L12" i="1"/>
  <c r="L16" i="1"/>
  <c r="J6" i="1"/>
  <c r="J7" i="1"/>
  <c r="J14" i="1"/>
  <c r="J8" i="1"/>
  <c r="J9" i="1"/>
  <c r="J11" i="1"/>
  <c r="J10" i="1"/>
  <c r="J15" i="1"/>
  <c r="J12" i="1"/>
  <c r="J16" i="1"/>
  <c r="H6" i="1"/>
  <c r="H7" i="1"/>
  <c r="H14" i="1"/>
  <c r="H8" i="1"/>
  <c r="H9" i="1"/>
  <c r="H11" i="1"/>
  <c r="H10" i="1"/>
  <c r="H15" i="1"/>
  <c r="H12" i="1"/>
  <c r="H16" i="1"/>
  <c r="F6" i="1"/>
  <c r="F7" i="1"/>
  <c r="F14" i="1"/>
  <c r="F8" i="1"/>
  <c r="F9" i="1"/>
  <c r="F11" i="1"/>
  <c r="F10" i="1"/>
  <c r="F15" i="1"/>
  <c r="F12" i="1"/>
  <c r="F16" i="1"/>
  <c r="D6" i="1"/>
  <c r="D7" i="1"/>
  <c r="D14" i="1"/>
  <c r="D8" i="1"/>
  <c r="D9" i="1"/>
  <c r="D11" i="1"/>
  <c r="D10" i="1"/>
  <c r="D15" i="1"/>
  <c r="D12" i="1"/>
  <c r="D16" i="1"/>
  <c r="L13" i="1"/>
  <c r="J13" i="1"/>
  <c r="H13" i="1"/>
  <c r="F13" i="1"/>
  <c r="D13" i="1"/>
  <c r="M13" i="1" l="1"/>
  <c r="M10" i="1"/>
  <c r="M14" i="1"/>
  <c r="M16" i="1"/>
  <c r="M11" i="1"/>
  <c r="M7" i="1"/>
  <c r="M12" i="1"/>
  <c r="M6" i="1"/>
  <c r="M15" i="1"/>
  <c r="M8" i="1"/>
  <c r="M9" i="1"/>
</calcChain>
</file>

<file path=xl/sharedStrings.xml><?xml version="1.0" encoding="utf-8"?>
<sst xmlns="http://schemas.openxmlformats.org/spreadsheetml/2006/main" count="33" uniqueCount="25">
  <si>
    <t>№</t>
  </si>
  <si>
    <t>Наименование программы</t>
  </si>
  <si>
    <t>Достижение показателей целей и задач муниципальной программы</t>
  </si>
  <si>
    <t>Объем привлеченных средств из федерального и областного бюджетов, внебюджетных источников на 1 рубль районного бюджета (Y2)</t>
  </si>
  <si>
    <t>Выполнение мероприятий муниципальной программы</t>
  </si>
  <si>
    <t>Освоение средств районного бюджета (кроме экономии от проведения торгов и запросов котировок)</t>
  </si>
  <si>
    <t>Достижение результатов мероприятий муниципальной программы (Y6)</t>
  </si>
  <si>
    <t>Итого весов. баллов</t>
  </si>
  <si>
    <t>значение градации</t>
  </si>
  <si>
    <t>весов. баллы</t>
  </si>
  <si>
    <t xml:space="preserve">Руководитель экономического отдела                                                                             </t>
  </si>
  <si>
    <t>"Развитие системы образования Парабельского района"</t>
  </si>
  <si>
    <t>"Поддержка отраслей экономики  в Парабельском районе»</t>
  </si>
  <si>
    <t>"Устойчивое развитие Парабельского района в сфере благоустройства,строительства,архитектуры,дорожного хозяйства"</t>
  </si>
  <si>
    <t>"Обеспечение транспортной доступности на территории Парабельского района"</t>
  </si>
  <si>
    <t>"Развитие физической культуры, спорта  и формирования здорового образа жизни населения  Парабельского района"</t>
  </si>
  <si>
    <t>"Реализация молодежной политики на территории Парабельского района"</t>
  </si>
  <si>
    <t>"Формирование благоприятной и доступной социальной среды в Парабельском районе"</t>
  </si>
  <si>
    <t>"Развитие муниципального управления "Парабельском районе"</t>
  </si>
  <si>
    <t>"Содействие развитию предпринимательства и занятости в Парабельском районе"</t>
  </si>
  <si>
    <t>"Обеспечение безопасности жизнедеятельности населения Парабельского района"</t>
  </si>
  <si>
    <t>"Развитие культуры и туризма Парабельского района"</t>
  </si>
  <si>
    <t>Н.В. Ципуштанова</t>
  </si>
  <si>
    <t>Исп. Н.В. Ципуштанова 2-13-47</t>
  </si>
  <si>
    <t>Оценка эффективности реализации муниципальных программ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</si>
</sst>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tabSelected="1" zoomScaleNormal="100" workbookViewId="0">
      <selection activeCell="M7" sqref="M7"/>
    </sheetView>
  </sheetViews>
  <sheetFormatPr defaultRowHeight="15" x14ac:dyDescent="0.25"/>
  <cols>
    <col min="1" max="1" width="5.28515625" customWidth="1"/>
    <col min="2" max="2" width="58.5703125" style="3" customWidth="1"/>
    <col min="3" max="8" width="9.140625" customWidth="1"/>
  </cols>
  <sheetData>
    <row r="1" spans="1:15" ht="14.45" x14ac:dyDescent="0.3">
      <c r="K1" s="5"/>
    </row>
    <row r="2" spans="1:15" ht="15.75" x14ac:dyDescent="0.25">
      <c r="A2" s="34" t="s">
        <v>24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5" ht="15.6" x14ac:dyDescent="0.3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5" ht="15.75" x14ac:dyDescent="0.25">
      <c r="A4" s="32" t="s">
        <v>0</v>
      </c>
      <c r="B4" s="32" t="s">
        <v>1</v>
      </c>
      <c r="C4" s="36" t="s">
        <v>2</v>
      </c>
      <c r="D4" s="36"/>
      <c r="E4" s="37" t="s">
        <v>3</v>
      </c>
      <c r="F4" s="37"/>
      <c r="G4" s="38" t="s">
        <v>4</v>
      </c>
      <c r="H4" s="38"/>
      <c r="I4" s="39" t="s">
        <v>5</v>
      </c>
      <c r="J4" s="39"/>
      <c r="K4" s="31" t="s">
        <v>6</v>
      </c>
      <c r="L4" s="31"/>
      <c r="M4" s="32" t="s">
        <v>7</v>
      </c>
    </row>
    <row r="5" spans="1:15" ht="25.5" x14ac:dyDescent="0.25">
      <c r="A5" s="32"/>
      <c r="B5" s="32"/>
      <c r="C5" s="14" t="s">
        <v>8</v>
      </c>
      <c r="D5" s="14" t="s">
        <v>9</v>
      </c>
      <c r="E5" s="17" t="s">
        <v>8</v>
      </c>
      <c r="F5" s="17" t="s">
        <v>9</v>
      </c>
      <c r="G5" s="12" t="s">
        <v>8</v>
      </c>
      <c r="H5" s="12" t="s">
        <v>9</v>
      </c>
      <c r="I5" s="20" t="s">
        <v>8</v>
      </c>
      <c r="J5" s="20" t="s">
        <v>9</v>
      </c>
      <c r="K5" s="23" t="s">
        <v>8</v>
      </c>
      <c r="L5" s="23" t="s">
        <v>9</v>
      </c>
      <c r="M5" s="33"/>
    </row>
    <row r="6" spans="1:15" ht="15.75" x14ac:dyDescent="0.25">
      <c r="A6" s="26">
        <v>1</v>
      </c>
      <c r="B6" s="30" t="s">
        <v>11</v>
      </c>
      <c r="C6" s="16">
        <v>10</v>
      </c>
      <c r="D6" s="15">
        <f>C6*0.3</f>
        <v>3</v>
      </c>
      <c r="E6" s="18">
        <v>3</v>
      </c>
      <c r="F6" s="18">
        <f>E6*0.25</f>
        <v>0.75</v>
      </c>
      <c r="G6" s="13">
        <v>10</v>
      </c>
      <c r="H6" s="13">
        <f>G6*0.15</f>
        <v>1.5</v>
      </c>
      <c r="I6" s="21">
        <v>6</v>
      </c>
      <c r="J6" s="21">
        <f>I6*0.15</f>
        <v>0.89999999999999991</v>
      </c>
      <c r="K6" s="24">
        <v>10</v>
      </c>
      <c r="L6" s="24">
        <f>K6*0.15</f>
        <v>1.5</v>
      </c>
      <c r="M6" s="6">
        <f>D6+F6+H6+J6+L6</f>
        <v>7.65</v>
      </c>
      <c r="N6" s="8"/>
      <c r="O6" s="9"/>
    </row>
    <row r="7" spans="1:15" ht="21" customHeight="1" x14ac:dyDescent="0.25">
      <c r="A7" s="26">
        <v>2</v>
      </c>
      <c r="B7" s="30" t="s">
        <v>21</v>
      </c>
      <c r="C7" s="15">
        <v>10</v>
      </c>
      <c r="D7" s="15">
        <f>C7*0.3</f>
        <v>3</v>
      </c>
      <c r="E7" s="18">
        <v>1</v>
      </c>
      <c r="F7" s="18">
        <f>E7*0.25</f>
        <v>0.25</v>
      </c>
      <c r="G7" s="13">
        <v>10</v>
      </c>
      <c r="H7" s="13">
        <f>G7*0.15</f>
        <v>1.5</v>
      </c>
      <c r="I7" s="21">
        <v>10</v>
      </c>
      <c r="J7" s="21">
        <f>I7*0.15</f>
        <v>1.5</v>
      </c>
      <c r="K7" s="24">
        <v>10</v>
      </c>
      <c r="L7" s="24">
        <f>K7*0.15</f>
        <v>1.5</v>
      </c>
      <c r="M7" s="6">
        <f>D7+F7+H7+J7+L7</f>
        <v>7.75</v>
      </c>
      <c r="N7" s="7"/>
    </row>
    <row r="8" spans="1:15" ht="47.25" x14ac:dyDescent="0.25">
      <c r="A8" s="26">
        <v>3</v>
      </c>
      <c r="B8" s="30" t="s">
        <v>15</v>
      </c>
      <c r="C8" s="16">
        <v>10</v>
      </c>
      <c r="D8" s="15">
        <f>C8*0.3</f>
        <v>3</v>
      </c>
      <c r="E8" s="18">
        <v>3</v>
      </c>
      <c r="F8" s="18">
        <f>E8*0.25</f>
        <v>0.75</v>
      </c>
      <c r="G8" s="13">
        <v>10</v>
      </c>
      <c r="H8" s="13">
        <f>G8*0.15</f>
        <v>1.5</v>
      </c>
      <c r="I8" s="21">
        <v>6</v>
      </c>
      <c r="J8" s="21">
        <f>I8*0.15</f>
        <v>0.89999999999999991</v>
      </c>
      <c r="K8" s="24">
        <v>6</v>
      </c>
      <c r="L8" s="24">
        <f>K8*0.15</f>
        <v>0.89999999999999991</v>
      </c>
      <c r="M8" s="6">
        <f>D8+F8+H8+J8+L8</f>
        <v>7.0500000000000007</v>
      </c>
      <c r="N8" s="7"/>
    </row>
    <row r="9" spans="1:15" ht="31.5" x14ac:dyDescent="0.25">
      <c r="A9" s="26">
        <v>4</v>
      </c>
      <c r="B9" s="30" t="s">
        <v>16</v>
      </c>
      <c r="C9" s="15">
        <v>10</v>
      </c>
      <c r="D9" s="15">
        <f>C9*0.3</f>
        <v>3</v>
      </c>
      <c r="E9" s="18">
        <v>3</v>
      </c>
      <c r="F9" s="18">
        <f>E9*0.25</f>
        <v>0.75</v>
      </c>
      <c r="G9" s="13">
        <v>6</v>
      </c>
      <c r="H9" s="13">
        <f>G9*0.15</f>
        <v>0.89999999999999991</v>
      </c>
      <c r="I9" s="21">
        <v>10</v>
      </c>
      <c r="J9" s="21">
        <f>I9*0.15</f>
        <v>1.5</v>
      </c>
      <c r="K9" s="24">
        <v>6</v>
      </c>
      <c r="L9" s="24">
        <f>K9*0.15</f>
        <v>0.89999999999999991</v>
      </c>
      <c r="M9" s="6">
        <f>D9+F9+H9+J9+L9</f>
        <v>7.0500000000000007</v>
      </c>
      <c r="N9" s="8"/>
      <c r="O9" s="9"/>
    </row>
    <row r="10" spans="1:15" ht="31.5" x14ac:dyDescent="0.25">
      <c r="A10" s="26">
        <v>5</v>
      </c>
      <c r="B10" s="30" t="s">
        <v>17</v>
      </c>
      <c r="C10" s="15">
        <v>10</v>
      </c>
      <c r="D10" s="15">
        <f>C10*0.3</f>
        <v>3</v>
      </c>
      <c r="E10" s="19">
        <v>1</v>
      </c>
      <c r="F10" s="18">
        <f>E10*0.25</f>
        <v>0.25</v>
      </c>
      <c r="G10" s="13">
        <v>10</v>
      </c>
      <c r="H10" s="13">
        <f>G10*0.15</f>
        <v>1.5</v>
      </c>
      <c r="I10" s="22">
        <v>6</v>
      </c>
      <c r="J10" s="21">
        <f>I10*0.15</f>
        <v>0.89999999999999991</v>
      </c>
      <c r="K10" s="24">
        <v>6</v>
      </c>
      <c r="L10" s="24">
        <f>K10*0.15</f>
        <v>0.89999999999999991</v>
      </c>
      <c r="M10" s="6">
        <f>D10+F10+H10+J10+L10</f>
        <v>6.5500000000000007</v>
      </c>
      <c r="O10" s="9"/>
    </row>
    <row r="11" spans="1:15" ht="31.5" x14ac:dyDescent="0.25">
      <c r="A11" s="26">
        <v>6</v>
      </c>
      <c r="B11" s="30" t="s">
        <v>12</v>
      </c>
      <c r="C11" s="15">
        <v>10</v>
      </c>
      <c r="D11" s="15">
        <f>C11*0.3</f>
        <v>3</v>
      </c>
      <c r="E11" s="18">
        <v>1</v>
      </c>
      <c r="F11" s="18">
        <f>E11*0.25</f>
        <v>0.25</v>
      </c>
      <c r="G11" s="13">
        <v>6</v>
      </c>
      <c r="H11" s="13">
        <f>G11*0.15</f>
        <v>0.89999999999999991</v>
      </c>
      <c r="I11" s="21">
        <v>10</v>
      </c>
      <c r="J11" s="21">
        <f>I11*0.15</f>
        <v>1.5</v>
      </c>
      <c r="K11" s="24">
        <v>10</v>
      </c>
      <c r="L11" s="24">
        <f>K11*0.15</f>
        <v>1.5</v>
      </c>
      <c r="M11" s="6">
        <f>D11+F11+H11+J11+L11</f>
        <v>7.15</v>
      </c>
      <c r="N11" s="8"/>
      <c r="O11" s="9"/>
    </row>
    <row r="12" spans="1:15" ht="31.5" x14ac:dyDescent="0.25">
      <c r="A12" s="26">
        <v>7</v>
      </c>
      <c r="B12" s="30" t="s">
        <v>19</v>
      </c>
      <c r="C12" s="16">
        <v>10</v>
      </c>
      <c r="D12" s="15">
        <f>C12*0.3</f>
        <v>3</v>
      </c>
      <c r="E12" s="18">
        <v>3</v>
      </c>
      <c r="F12" s="18">
        <f>E12*0.25</f>
        <v>0.75</v>
      </c>
      <c r="G12" s="13">
        <v>6</v>
      </c>
      <c r="H12" s="13">
        <f>G12*0.15</f>
        <v>0.89999999999999991</v>
      </c>
      <c r="I12" s="21">
        <v>6</v>
      </c>
      <c r="J12" s="21">
        <f>I12*0.15</f>
        <v>0.89999999999999991</v>
      </c>
      <c r="K12" s="24">
        <v>10</v>
      </c>
      <c r="L12" s="24">
        <f>K12*0.15</f>
        <v>1.5</v>
      </c>
      <c r="M12" s="4">
        <f>D12+F12</f>
        <v>3.75</v>
      </c>
      <c r="N12" s="8"/>
      <c r="O12" s="9"/>
    </row>
    <row r="13" spans="1:15" ht="47.25" x14ac:dyDescent="0.25">
      <c r="A13" s="26">
        <v>8</v>
      </c>
      <c r="B13" s="30" t="s">
        <v>13</v>
      </c>
      <c r="C13" s="15">
        <v>6</v>
      </c>
      <c r="D13" s="15">
        <f>C13*0.3</f>
        <v>1.7999999999999998</v>
      </c>
      <c r="E13" s="28">
        <v>1</v>
      </c>
      <c r="F13" s="18">
        <f>E13*0.25</f>
        <v>0.25</v>
      </c>
      <c r="G13" s="13">
        <v>6</v>
      </c>
      <c r="H13" s="13">
        <f>G13*0.15</f>
        <v>0.89999999999999991</v>
      </c>
      <c r="I13" s="29">
        <v>6</v>
      </c>
      <c r="J13" s="21">
        <f>I13*0.15</f>
        <v>0.89999999999999991</v>
      </c>
      <c r="K13" s="24">
        <v>0</v>
      </c>
      <c r="L13" s="24">
        <f>K13*0.15</f>
        <v>0</v>
      </c>
      <c r="M13" s="6">
        <f>D13+F13+H13+J13+L13</f>
        <v>3.8499999999999996</v>
      </c>
      <c r="N13" s="8"/>
      <c r="O13" s="9"/>
    </row>
    <row r="14" spans="1:15" ht="31.5" x14ac:dyDescent="0.25">
      <c r="A14" s="26">
        <v>9</v>
      </c>
      <c r="B14" s="30" t="s">
        <v>14</v>
      </c>
      <c r="C14" s="27">
        <v>10</v>
      </c>
      <c r="D14" s="15">
        <f t="shared" ref="D14:D16" si="0">C14*0.3</f>
        <v>3</v>
      </c>
      <c r="E14" s="18">
        <v>1</v>
      </c>
      <c r="F14" s="18">
        <f t="shared" ref="F14:F16" si="1">E14*0.25</f>
        <v>0.25</v>
      </c>
      <c r="G14" s="13">
        <v>10</v>
      </c>
      <c r="H14" s="13">
        <f t="shared" ref="H14:H16" si="2">G14*0.15</f>
        <v>1.5</v>
      </c>
      <c r="I14" s="21">
        <v>6</v>
      </c>
      <c r="J14" s="21">
        <f t="shared" ref="J14:J16" si="3">I14*0.15</f>
        <v>0.89999999999999991</v>
      </c>
      <c r="K14" s="24">
        <v>0</v>
      </c>
      <c r="L14" s="24">
        <f t="shared" ref="L14:L16" si="4">K14*0.15</f>
        <v>0</v>
      </c>
      <c r="M14" s="26">
        <f t="shared" ref="M14:M16" si="5">D14+F14+H14+J14+L14</f>
        <v>5.65</v>
      </c>
      <c r="N14" s="8"/>
    </row>
    <row r="15" spans="1:15" ht="31.5" x14ac:dyDescent="0.25">
      <c r="A15" s="26">
        <v>10</v>
      </c>
      <c r="B15" s="30" t="s">
        <v>18</v>
      </c>
      <c r="C15" s="15">
        <v>10</v>
      </c>
      <c r="D15" s="15">
        <f t="shared" si="0"/>
        <v>3</v>
      </c>
      <c r="E15" s="18">
        <v>1</v>
      </c>
      <c r="F15" s="18">
        <f t="shared" si="1"/>
        <v>0.25</v>
      </c>
      <c r="G15" s="13">
        <v>10</v>
      </c>
      <c r="H15" s="13">
        <f t="shared" si="2"/>
        <v>1.5</v>
      </c>
      <c r="I15" s="21">
        <v>6</v>
      </c>
      <c r="J15" s="21">
        <f t="shared" si="3"/>
        <v>0.89999999999999991</v>
      </c>
      <c r="K15" s="24">
        <v>6</v>
      </c>
      <c r="L15" s="24">
        <f t="shared" si="4"/>
        <v>0.89999999999999991</v>
      </c>
      <c r="M15" s="6">
        <f t="shared" si="5"/>
        <v>6.5500000000000007</v>
      </c>
      <c r="N15" s="8"/>
      <c r="O15" s="9"/>
    </row>
    <row r="16" spans="1:15" ht="31.5" x14ac:dyDescent="0.25">
      <c r="A16" s="26">
        <v>11</v>
      </c>
      <c r="B16" s="30" t="s">
        <v>20</v>
      </c>
      <c r="C16" s="16">
        <v>6</v>
      </c>
      <c r="D16" s="15">
        <f t="shared" si="0"/>
        <v>1.7999999999999998</v>
      </c>
      <c r="E16" s="18">
        <v>0</v>
      </c>
      <c r="F16" s="18">
        <f t="shared" si="1"/>
        <v>0</v>
      </c>
      <c r="G16" s="13">
        <v>6</v>
      </c>
      <c r="H16" s="13">
        <f t="shared" si="2"/>
        <v>0.89999999999999991</v>
      </c>
      <c r="I16" s="21">
        <v>0</v>
      </c>
      <c r="J16" s="21">
        <f t="shared" si="3"/>
        <v>0</v>
      </c>
      <c r="K16" s="24">
        <v>0</v>
      </c>
      <c r="L16" s="24">
        <f t="shared" si="4"/>
        <v>0</v>
      </c>
      <c r="M16" s="4">
        <f t="shared" si="5"/>
        <v>2.6999999999999997</v>
      </c>
      <c r="N16" s="8"/>
      <c r="O16" s="9"/>
    </row>
    <row r="19" spans="2:7" ht="15.75" x14ac:dyDescent="0.25">
      <c r="B19" s="1" t="s">
        <v>10</v>
      </c>
      <c r="G19" s="3" t="s">
        <v>22</v>
      </c>
    </row>
    <row r="20" spans="2:7" x14ac:dyDescent="0.25">
      <c r="B20" s="2"/>
    </row>
    <row r="21" spans="2:7" x14ac:dyDescent="0.25">
      <c r="B21" s="25" t="s">
        <v>23</v>
      </c>
    </row>
  </sheetData>
  <mergeCells count="9">
    <mergeCell ref="K4:L4"/>
    <mergeCell ref="M4:M5"/>
    <mergeCell ref="A2:M2"/>
    <mergeCell ref="A4:A5"/>
    <mergeCell ref="B4:B5"/>
    <mergeCell ref="C4:D4"/>
    <mergeCell ref="E4:F4"/>
    <mergeCell ref="G4:H4"/>
    <mergeCell ref="I4:J4"/>
  </mergeCells>
  <pageMargins left="0.7" right="0.7" top="0.75" bottom="0.75" header="0.3" footer="0.3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Каккоев Анатолий Викторович</dc:creator>
  <cp:lastModifiedBy>Н.В. Ципуштанова</cp:lastModifiedBy>
  <cp:lastPrinted>2022-03-23T06:24:31Z</cp:lastPrinted>
  <dcterms:created xsi:type="dcterms:W3CDTF">2017-04-13T04:52:27Z</dcterms:created>
  <dcterms:modified xsi:type="dcterms:W3CDTF">2023-03-06T10:51:11Z</dcterms:modified>
</cp:coreProperties>
</file>